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лист'!$A$5:$G$5</definedName>
    <definedName name="_xlnm.Print_Area" localSheetId="0">'1 лист'!$A$1:$I$30</definedName>
  </definedNames>
  <calcPr calcId="162913"/>
</workbook>
</file>

<file path=xl/calcChain.xml><?xml version="1.0" encoding="utf-8"?>
<calcChain xmlns="http://schemas.openxmlformats.org/spreadsheetml/2006/main">
  <c r="G29" i="4" l="1"/>
  <c r="G30" i="4"/>
  <c r="G28" i="4" l="1"/>
  <c r="G27" i="4" l="1"/>
  <c r="G26" i="4"/>
  <c r="G25" i="4"/>
  <c r="G24" i="4"/>
  <c r="G23" i="4"/>
  <c r="G22" i="4"/>
  <c r="G20" i="4"/>
  <c r="G19" i="4"/>
  <c r="G18" i="4"/>
  <c r="G17" i="4"/>
  <c r="G16" i="4"/>
  <c r="G15" i="4"/>
  <c r="G21" i="4"/>
  <c r="G14" i="4"/>
  <c r="G13" i="4"/>
  <c r="G12" i="4"/>
  <c r="G11" i="4"/>
  <c r="G10" i="4" l="1"/>
  <c r="G9" i="4"/>
  <c r="G8" i="4"/>
  <c r="G7" i="4" l="1"/>
  <c r="G6" i="4"/>
</calcChain>
</file>

<file path=xl/sharedStrings.xml><?xml version="1.0" encoding="utf-8"?>
<sst xmlns="http://schemas.openxmlformats.org/spreadsheetml/2006/main" count="131" uniqueCount="51">
  <si>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</si>
  <si>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</si>
  <si>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</si>
  <si>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</si>
  <si>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</si>
  <si>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</si>
  <si>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</si>
  <si>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</si>
  <si>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</si>
  <si>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</si>
  <si>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</si>
  <si>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</si>
  <si>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 xml:space="preserve">C даты поступления заявки от Заказчика до 31 декабря 2025 года в течение 5 (пяти) рабочих дней </t>
  </si>
  <si>
    <t>Упаковка</t>
  </si>
  <si>
    <t>флакон</t>
  </si>
  <si>
    <t>штука</t>
  </si>
  <si>
    <t>Пробирки вакуумные одноразовые</t>
  </si>
  <si>
    <t>Пробирки вакуумные дл забора капиллярной крови без капилляра для гематологических исследований  ЭДТА К2 , объем 0,5 мл</t>
  </si>
  <si>
    <t xml:space="preserve">Изготовлено из натурального каучукового латекса (NRL) высокого качества. Перчатки обеспечивают надежную барьерную защиту от микроорганизмов, нежелательных и опасных веществ. Внутренняя поверхность перчаток неопудрена. Манжета с валиком облегчает надевание, препятствует скатыванию и обеспечивает лучшую фиксацию. Высокая эластичность обеспечивает полную естественную посадку по руке и хорошую тактильную чувствительность. Размеры по заявке заказчика: XS (exstra small), S (Small), M (Medium), L(Large), XL (exstra large), XXL(exstra exstra large). В упаковках по 100 штук. </t>
  </si>
  <si>
    <t>Перчатки нестерильные, неопудренные</t>
  </si>
  <si>
    <t>пара</t>
  </si>
  <si>
    <t xml:space="preserve">Абсорбент углекислого газа </t>
  </si>
  <si>
    <t>Абсорбент углекислого газа (натронная известь), содержащий гидроксид щелочного металла, для использования в закрытом реверсивном дыхательном контуре. Частицы сферической формы не менее 3-4 мм для оптимального распределения дыхательной смеси в абсорбере и увеличения площади поглощения. Эффективность поглащения CO₂ - 140 л/мин, содержание пыли 0,2%, твердость 97%, сопротивление потоку (60 л/мин) менее 1,5см Н₂О, канистра 5 л (масса не менее 4,25кг). Цвет белый фиолетовый. Упаковка должна быть клинически чистой. Срок годности  5 лет от даты изготовления</t>
  </si>
  <si>
    <t>канистра</t>
  </si>
  <si>
    <t>Баллон с калибровочным газом: 1</t>
  </si>
  <si>
    <t>Баллон с калибровочным газом: 2</t>
  </si>
  <si>
    <t>баллон</t>
  </si>
  <si>
    <t>Годовой сервисный набор для анализатора кислотно-щелочного и газового состава крови серии ABL 800</t>
  </si>
  <si>
    <t>Набор</t>
  </si>
  <si>
    <t>Калибровочный раствор 1, по 200 мл.</t>
  </si>
  <si>
    <t>Калибровочный раствор 2,по 200мл.</t>
  </si>
  <si>
    <t>Калибровочный раствор 2,по 200мл.для газового анализатора</t>
  </si>
  <si>
    <t>Калибровочный раствор для ctHb</t>
  </si>
  <si>
    <t>упаковка</t>
  </si>
  <si>
    <t>Мембраны для pO2-электрода</t>
  </si>
  <si>
    <t>Мембраны для pCO2-электрода</t>
  </si>
  <si>
    <t>Мембраны для Ca-электрода</t>
  </si>
  <si>
    <t>Мембраны для Na-электрода</t>
  </si>
  <si>
    <t>Мембраны для референтного электрода</t>
  </si>
  <si>
    <t>Мембраны для лактатного электрода</t>
  </si>
  <si>
    <t>Мембраны для глюкозного электрода</t>
  </si>
  <si>
    <t>Раствор для автоматического контроля качества, уровень 1, 30 ампул</t>
  </si>
  <si>
    <t>Раствор для автоматического контроля качества, уровень 2, 30 ампул</t>
  </si>
  <si>
    <t>Раствор для автоматического контроля качества, уровень 3, 30 ампул</t>
  </si>
  <si>
    <t>Раствор для автоматического контроля качества, уровень 4, 30 ампул</t>
  </si>
  <si>
    <t xml:space="preserve">Очистной раствор </t>
  </si>
  <si>
    <t>175мл , флакон</t>
  </si>
  <si>
    <t>Уловитель сгустков для анализатора ABL 800 (упаковка 250 штук)</t>
  </si>
  <si>
    <t>Гипохлорит 100 мл.</t>
  </si>
  <si>
    <t>Раствор промывочный 600 мл.</t>
  </si>
  <si>
    <t>Приложение 1
к объявлению от "10" января 2025 года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</si>
</sst>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3" fontId="22" fillId="0" borderId="0" applyFont="0" applyFill="0" applyBorder="0" applyAlignment="0" applyProtection="0"/>
  </cellStyleXfs>
  <cellXfs count="42">
    <xf numFmtId="0" fontId="0" fillId="0" borderId="0" xfId="0"/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23" fillId="0" borderId="0" xfId="2" applyFont="1" applyFill="1" applyAlignment="1">
      <alignment wrapText="1"/>
    </xf>
    <xf numFmtId="0" fontId="24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0" fontId="23" fillId="0" borderId="1" xfId="2" applyFont="1" applyFill="1" applyBorder="1" applyAlignment="1">
      <alignment horizontal="center" wrapText="1"/>
    </xf>
    <xf numFmtId="43" fontId="23" fillId="0" borderId="1" xfId="2" applyNumberFormat="1" applyFont="1" applyFill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4" fillId="0" borderId="1" xfId="2" applyFont="1" applyFill="1" applyBorder="1" applyAlignment="1">
      <alignment wrapText="1"/>
    </xf>
    <xf numFmtId="43" fontId="24" fillId="0" borderId="1" xfId="2" applyNumberFormat="1" applyFont="1" applyFill="1" applyBorder="1" applyAlignment="1">
      <alignment wrapText="1"/>
    </xf>
    <xf numFmtId="0" fontId="23" fillId="0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wrapText="1"/>
    </xf>
    <xf numFmtId="164" fontId="23" fillId="0" borderId="1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vertical="top" wrapText="1"/>
    </xf>
    <xf numFmtId="164" fontId="23" fillId="0" borderId="1" xfId="0" applyNumberFormat="1" applyFont="1" applyFill="1" applyBorder="1" applyAlignment="1">
      <alignment horizontal="center" vertical="top" wrapText="1"/>
    </xf>
    <xf numFmtId="43" fontId="23" fillId="0" borderId="1" xfId="2" applyNumberFormat="1" applyFont="1" applyFill="1" applyBorder="1" applyAlignment="1">
      <alignment vertical="top" wrapText="1"/>
    </xf>
    <xf numFmtId="0" fontId="23" fillId="0" borderId="1" xfId="2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43" fontId="23" fillId="0" borderId="1" xfId="2" applyNumberFormat="1" applyFont="1" applyFill="1" applyBorder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top" wrapText="1"/>
    </xf>
    <xf numFmtId="0" fontId="25" fillId="24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5" fillId="2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right" wrapText="1"/>
    </xf>
    <xf numFmtId="164" fontId="23" fillId="0" borderId="1" xfId="0" applyNumberFormat="1" applyFont="1" applyFill="1" applyBorder="1" applyAlignment="1">
      <alignment horizontal="right" wrapText="1"/>
    </xf>
    <xf numFmtId="43" fontId="23" fillId="0" borderId="1" xfId="2" applyNumberFormat="1" applyFont="1" applyFill="1" applyBorder="1" applyAlignment="1">
      <alignment horizontal="right" wrapText="1"/>
    </xf>
    <xf numFmtId="43" fontId="23" fillId="0" borderId="1" xfId="2" applyNumberFormat="1" applyFont="1" applyFill="1" applyBorder="1" applyAlignment="1">
      <alignment horizontal="center" wrapText="1"/>
    </xf>
    <xf numFmtId="0" fontId="25" fillId="25" borderId="1" xfId="0" applyFont="1" applyFill="1" applyBorder="1" applyAlignment="1">
      <alignment vertical="center" wrapText="1"/>
    </xf>
    <xf numFmtId="4" fontId="25" fillId="25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wrapText="1"/>
    </xf>
    <xf numFmtId="0" fontId="25" fillId="0" borderId="11" xfId="0" applyFont="1" applyFill="1" applyBorder="1" applyAlignment="1">
      <alignment horizontal="left" wrapText="1"/>
    </xf>
    <xf numFmtId="0" fontId="23" fillId="0" borderId="0" xfId="2" applyFont="1" applyFill="1" applyAlignment="1">
      <alignment horizontal="left" wrapText="1"/>
    </xf>
    <xf numFmtId="0" fontId="24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topLeftCell="A40" zoomScale="85" zoomScaleNormal="100" zoomScaleSheetLayoutView="85" workbookViewId="0">
      <selection activeCell="D6" sqref="D6"/>
    </sheetView>
  </sheetViews>
  <sheetFormatPr defaultRowHeight="15.75" x14ac:dyDescent="0.25"/>
  <cols>
    <col min="1" max="1" width="7.42578125" style="4" customWidth="1"/>
    <col min="2" max="2" width="39.140625" style="4" customWidth="1"/>
    <col min="3" max="3" width="53.7109375" style="4" customWidth="1"/>
    <col min="4" max="4" width="13.140625" style="4" customWidth="1"/>
    <col min="5" max="5" width="13.42578125" style="4" customWidth="1"/>
    <col min="6" max="6" width="22.5703125" style="4" customWidth="1"/>
    <col min="7" max="7" width="24.140625" style="4" customWidth="1"/>
    <col min="8" max="9" width="28.42578125" style="4" customWidth="1"/>
    <col min="10" max="16384" width="9.140625" style="4"/>
  </cols>
  <sheetData>
    <row r="1" spans="1:9" ht="44.25" customHeight="1" x14ac:dyDescent="0.25">
      <c r="H1" s="40" t="s">
        <v>50</v>
      </c>
      <c r="I1" s="40"/>
    </row>
    <row r="3" spans="1:9" x14ac:dyDescent="0.25">
      <c r="A3" s="41" t="s">
        <v>10</v>
      </c>
      <c r="B3" s="41"/>
      <c r="C3" s="41"/>
      <c r="D3" s="41"/>
      <c r="E3" s="41"/>
      <c r="F3" s="41"/>
      <c r="G3" s="41"/>
      <c r="H3" s="41"/>
      <c r="I3" s="41"/>
    </row>
    <row r="5" spans="1:9" ht="47.2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1" t="s">
        <v>5</v>
      </c>
      <c r="G5" s="2" t="s">
        <v>6</v>
      </c>
      <c r="H5" s="6" t="s">
        <v>8</v>
      </c>
      <c r="I5" s="6" t="s">
        <v>7</v>
      </c>
    </row>
    <row r="6" spans="1:9" s="10" customFormat="1" ht="74.25" customHeight="1" x14ac:dyDescent="0.3">
      <c r="A6" s="7">
        <v>1</v>
      </c>
      <c r="B6" s="3" t="s">
        <v>16</v>
      </c>
      <c r="C6" s="3" t="s">
        <v>17</v>
      </c>
      <c r="D6" s="13" t="s">
        <v>15</v>
      </c>
      <c r="E6" s="14">
        <v>1000</v>
      </c>
      <c r="F6" s="15">
        <v>71</v>
      </c>
      <c r="G6" s="8">
        <f t="shared" ref="G6:G29" si="0">F6*E6</f>
        <v>71000</v>
      </c>
      <c r="H6" s="9" t="s">
        <v>12</v>
      </c>
      <c r="I6" s="9" t="s">
        <v>9</v>
      </c>
    </row>
    <row r="7" spans="1:9" s="10" customFormat="1" ht="273.75" customHeight="1" x14ac:dyDescent="0.3">
      <c r="A7" s="7">
        <v>2</v>
      </c>
      <c r="B7" s="3" t="s">
        <v>19</v>
      </c>
      <c r="C7" s="3" t="s">
        <v>18</v>
      </c>
      <c r="D7" s="13" t="s">
        <v>20</v>
      </c>
      <c r="E7" s="14">
        <v>5000</v>
      </c>
      <c r="F7" s="15">
        <v>100</v>
      </c>
      <c r="G7" s="8">
        <f t="shared" si="0"/>
        <v>500000</v>
      </c>
      <c r="H7" s="9" t="s">
        <v>12</v>
      </c>
      <c r="I7" s="9" t="s">
        <v>9</v>
      </c>
    </row>
    <row r="8" spans="1:9" s="10" customFormat="1" ht="269.25" customHeight="1" x14ac:dyDescent="0.25">
      <c r="A8" s="7">
        <v>3</v>
      </c>
      <c r="B8" s="16" t="s">
        <v>21</v>
      </c>
      <c r="C8" s="16" t="s">
        <v>22</v>
      </c>
      <c r="D8" s="22" t="s">
        <v>23</v>
      </c>
      <c r="E8" s="23">
        <v>5</v>
      </c>
      <c r="F8" s="24">
        <v>25000</v>
      </c>
      <c r="G8" s="25">
        <f t="shared" si="0"/>
        <v>125000</v>
      </c>
      <c r="H8" s="26" t="s">
        <v>12</v>
      </c>
      <c r="I8" s="26" t="s">
        <v>9</v>
      </c>
    </row>
    <row r="9" spans="1:9" s="27" customFormat="1" ht="81.75" customHeight="1" x14ac:dyDescent="0.25">
      <c r="A9" s="7">
        <v>4</v>
      </c>
      <c r="B9" s="16" t="s">
        <v>24</v>
      </c>
      <c r="C9" s="16" t="s">
        <v>24</v>
      </c>
      <c r="D9" s="17" t="s">
        <v>26</v>
      </c>
      <c r="E9" s="18">
        <v>1</v>
      </c>
      <c r="F9" s="19">
        <v>290127</v>
      </c>
      <c r="G9" s="20">
        <f t="shared" si="0"/>
        <v>290127</v>
      </c>
      <c r="H9" s="21" t="s">
        <v>12</v>
      </c>
      <c r="I9" s="21" t="s">
        <v>9</v>
      </c>
    </row>
    <row r="10" spans="1:9" s="27" customFormat="1" ht="78" customHeight="1" x14ac:dyDescent="0.25">
      <c r="A10" s="7">
        <v>5</v>
      </c>
      <c r="B10" s="16" t="s">
        <v>25</v>
      </c>
      <c r="C10" s="16" t="s">
        <v>25</v>
      </c>
      <c r="D10" s="17" t="s">
        <v>26</v>
      </c>
      <c r="E10" s="32">
        <v>1</v>
      </c>
      <c r="F10" s="33">
        <v>290127</v>
      </c>
      <c r="G10" s="34">
        <f t="shared" si="0"/>
        <v>290127</v>
      </c>
      <c r="H10" s="21" t="s">
        <v>12</v>
      </c>
      <c r="I10" s="21" t="s">
        <v>9</v>
      </c>
    </row>
    <row r="11" spans="1:9" s="10" customFormat="1" ht="83.25" customHeight="1" x14ac:dyDescent="0.3">
      <c r="A11" s="7">
        <v>6</v>
      </c>
      <c r="B11" s="3" t="s">
        <v>27</v>
      </c>
      <c r="C11" s="3" t="s">
        <v>27</v>
      </c>
      <c r="D11" s="28" t="s">
        <v>28</v>
      </c>
      <c r="E11" s="32">
        <v>1</v>
      </c>
      <c r="F11" s="33">
        <v>649898</v>
      </c>
      <c r="G11" s="34">
        <f t="shared" si="0"/>
        <v>649898</v>
      </c>
      <c r="H11" s="21" t="s">
        <v>12</v>
      </c>
      <c r="I11" s="21" t="s">
        <v>9</v>
      </c>
    </row>
    <row r="12" spans="1:9" s="30" customFormat="1" ht="67.5" customHeight="1" x14ac:dyDescent="0.25">
      <c r="A12" s="7">
        <v>7</v>
      </c>
      <c r="B12" s="29" t="s">
        <v>29</v>
      </c>
      <c r="C12" s="29" t="s">
        <v>29</v>
      </c>
      <c r="D12" s="22" t="s">
        <v>14</v>
      </c>
      <c r="E12" s="32">
        <v>12</v>
      </c>
      <c r="F12" s="33">
        <v>132840</v>
      </c>
      <c r="G12" s="34">
        <f t="shared" si="0"/>
        <v>1594080</v>
      </c>
      <c r="H12" s="21" t="s">
        <v>12</v>
      </c>
      <c r="I12" s="21" t="s">
        <v>9</v>
      </c>
    </row>
    <row r="13" spans="1:9" s="10" customFormat="1" ht="69" customHeight="1" x14ac:dyDescent="0.3">
      <c r="A13" s="7">
        <v>8</v>
      </c>
      <c r="B13" s="31" t="s">
        <v>30</v>
      </c>
      <c r="C13" s="31" t="s">
        <v>31</v>
      </c>
      <c r="D13" s="13" t="s">
        <v>14</v>
      </c>
      <c r="E13" s="32">
        <v>12</v>
      </c>
      <c r="F13" s="33">
        <v>132840</v>
      </c>
      <c r="G13" s="34">
        <f t="shared" si="0"/>
        <v>1594080</v>
      </c>
      <c r="H13" s="21" t="s">
        <v>12</v>
      </c>
      <c r="I13" s="21" t="s">
        <v>9</v>
      </c>
    </row>
    <row r="14" spans="1:9" s="10" customFormat="1" ht="43.5" customHeight="1" x14ac:dyDescent="0.3">
      <c r="A14" s="7">
        <v>9</v>
      </c>
      <c r="B14" s="31" t="s">
        <v>32</v>
      </c>
      <c r="C14" s="31" t="s">
        <v>32</v>
      </c>
      <c r="D14" s="13" t="s">
        <v>33</v>
      </c>
      <c r="E14" s="14">
        <v>1</v>
      </c>
      <c r="F14" s="15">
        <v>115560</v>
      </c>
      <c r="G14" s="35">
        <f t="shared" si="0"/>
        <v>115560</v>
      </c>
      <c r="H14" s="21" t="s">
        <v>12</v>
      </c>
      <c r="I14" s="21" t="s">
        <v>9</v>
      </c>
    </row>
    <row r="15" spans="1:9" s="10" customFormat="1" ht="43.5" customHeight="1" x14ac:dyDescent="0.3">
      <c r="A15" s="7">
        <v>10</v>
      </c>
      <c r="B15" s="3" t="s">
        <v>34</v>
      </c>
      <c r="C15" s="3" t="s">
        <v>34</v>
      </c>
      <c r="D15" s="13" t="s">
        <v>33</v>
      </c>
      <c r="E15" s="14">
        <v>1</v>
      </c>
      <c r="F15" s="15">
        <v>656632</v>
      </c>
      <c r="G15" s="35">
        <f t="shared" si="0"/>
        <v>656632</v>
      </c>
      <c r="H15" s="21" t="s">
        <v>12</v>
      </c>
      <c r="I15" s="21" t="s">
        <v>9</v>
      </c>
    </row>
    <row r="16" spans="1:9" s="10" customFormat="1" ht="43.5" customHeight="1" x14ac:dyDescent="0.3">
      <c r="A16" s="7">
        <v>11</v>
      </c>
      <c r="B16" s="3" t="s">
        <v>35</v>
      </c>
      <c r="C16" s="3" t="s">
        <v>35</v>
      </c>
      <c r="D16" s="13" t="s">
        <v>33</v>
      </c>
      <c r="E16" s="14">
        <v>1</v>
      </c>
      <c r="F16" s="15">
        <v>656632</v>
      </c>
      <c r="G16" s="35">
        <f t="shared" si="0"/>
        <v>656632</v>
      </c>
      <c r="H16" s="21" t="s">
        <v>12</v>
      </c>
      <c r="I16" s="21" t="s">
        <v>9</v>
      </c>
    </row>
    <row r="17" spans="1:9" s="10" customFormat="1" ht="43.5" customHeight="1" x14ac:dyDescent="0.3">
      <c r="A17" s="7">
        <v>12</v>
      </c>
      <c r="B17" s="3" t="s">
        <v>36</v>
      </c>
      <c r="C17" s="3" t="s">
        <v>36</v>
      </c>
      <c r="D17" s="13" t="s">
        <v>33</v>
      </c>
      <c r="E17" s="14">
        <v>1</v>
      </c>
      <c r="F17" s="15">
        <v>1033560</v>
      </c>
      <c r="G17" s="35">
        <f t="shared" si="0"/>
        <v>1033560</v>
      </c>
      <c r="H17" s="21" t="s">
        <v>12</v>
      </c>
      <c r="I17" s="21" t="s">
        <v>9</v>
      </c>
    </row>
    <row r="18" spans="1:9" s="10" customFormat="1" ht="63" customHeight="1" x14ac:dyDescent="0.3">
      <c r="A18" s="7">
        <v>13</v>
      </c>
      <c r="B18" s="3" t="s">
        <v>37</v>
      </c>
      <c r="C18" s="3" t="s">
        <v>37</v>
      </c>
      <c r="D18" s="13" t="s">
        <v>33</v>
      </c>
      <c r="E18" s="14">
        <v>1</v>
      </c>
      <c r="F18" s="15">
        <v>1033560</v>
      </c>
      <c r="G18" s="35">
        <f t="shared" si="0"/>
        <v>1033560</v>
      </c>
      <c r="H18" s="21" t="s">
        <v>12</v>
      </c>
      <c r="I18" s="21" t="s">
        <v>9</v>
      </c>
    </row>
    <row r="19" spans="1:9" s="10" customFormat="1" ht="68.25" customHeight="1" x14ac:dyDescent="0.3">
      <c r="A19" s="7">
        <v>14</v>
      </c>
      <c r="B19" s="3" t="s">
        <v>38</v>
      </c>
      <c r="C19" s="3" t="s">
        <v>38</v>
      </c>
      <c r="D19" s="13" t="s">
        <v>33</v>
      </c>
      <c r="E19" s="14">
        <v>2</v>
      </c>
      <c r="F19" s="15">
        <v>147101</v>
      </c>
      <c r="G19" s="35">
        <f t="shared" si="0"/>
        <v>294202</v>
      </c>
      <c r="H19" s="21" t="s">
        <v>12</v>
      </c>
      <c r="I19" s="21" t="s">
        <v>9</v>
      </c>
    </row>
    <row r="20" spans="1:9" s="10" customFormat="1" ht="43.5" customHeight="1" x14ac:dyDescent="0.3">
      <c r="A20" s="7">
        <v>15</v>
      </c>
      <c r="B20" s="3" t="s">
        <v>39</v>
      </c>
      <c r="C20" s="3" t="s">
        <v>39</v>
      </c>
      <c r="D20" s="13" t="s">
        <v>33</v>
      </c>
      <c r="E20" s="14">
        <v>3</v>
      </c>
      <c r="F20" s="15">
        <v>337253</v>
      </c>
      <c r="G20" s="35">
        <f t="shared" si="0"/>
        <v>1011759</v>
      </c>
      <c r="H20" s="21" t="s">
        <v>12</v>
      </c>
      <c r="I20" s="21" t="s">
        <v>9</v>
      </c>
    </row>
    <row r="21" spans="1:9" s="10" customFormat="1" ht="43.5" customHeight="1" x14ac:dyDescent="0.3">
      <c r="A21" s="7">
        <v>16</v>
      </c>
      <c r="B21" s="3" t="s">
        <v>40</v>
      </c>
      <c r="C21" s="3" t="s">
        <v>40</v>
      </c>
      <c r="D21" s="13" t="s">
        <v>33</v>
      </c>
      <c r="E21" s="14">
        <v>3</v>
      </c>
      <c r="F21" s="15">
        <v>337253</v>
      </c>
      <c r="G21" s="35">
        <f t="shared" si="0"/>
        <v>1011759</v>
      </c>
      <c r="H21" s="21" t="s">
        <v>12</v>
      </c>
      <c r="I21" s="21" t="s">
        <v>9</v>
      </c>
    </row>
    <row r="22" spans="1:9" s="10" customFormat="1" ht="60" customHeight="1" x14ac:dyDescent="0.3">
      <c r="A22" s="7">
        <v>17</v>
      </c>
      <c r="B22" s="3" t="s">
        <v>41</v>
      </c>
      <c r="C22" s="3" t="s">
        <v>41</v>
      </c>
      <c r="D22" s="28" t="s">
        <v>13</v>
      </c>
      <c r="E22" s="14">
        <v>1</v>
      </c>
      <c r="F22" s="15">
        <v>297626</v>
      </c>
      <c r="G22" s="35">
        <f t="shared" si="0"/>
        <v>297626</v>
      </c>
      <c r="H22" s="21" t="s">
        <v>12</v>
      </c>
      <c r="I22" s="21" t="s">
        <v>9</v>
      </c>
    </row>
    <row r="23" spans="1:9" s="10" customFormat="1" ht="60" customHeight="1" x14ac:dyDescent="0.3">
      <c r="A23" s="7">
        <v>18</v>
      </c>
      <c r="B23" s="3" t="s">
        <v>42</v>
      </c>
      <c r="C23" s="3" t="s">
        <v>42</v>
      </c>
      <c r="D23" s="28" t="s">
        <v>13</v>
      </c>
      <c r="E23" s="14">
        <v>1</v>
      </c>
      <c r="F23" s="15">
        <v>297626</v>
      </c>
      <c r="G23" s="35">
        <f t="shared" si="0"/>
        <v>297626</v>
      </c>
      <c r="H23" s="21" t="s">
        <v>12</v>
      </c>
      <c r="I23" s="21" t="s">
        <v>9</v>
      </c>
    </row>
    <row r="24" spans="1:9" s="10" customFormat="1" ht="60" customHeight="1" x14ac:dyDescent="0.3">
      <c r="A24" s="7">
        <v>19</v>
      </c>
      <c r="B24" s="3" t="s">
        <v>43</v>
      </c>
      <c r="C24" s="3" t="s">
        <v>43</v>
      </c>
      <c r="D24" s="28" t="s">
        <v>13</v>
      </c>
      <c r="E24" s="14">
        <v>1</v>
      </c>
      <c r="F24" s="15">
        <v>297626</v>
      </c>
      <c r="G24" s="35">
        <f t="shared" si="0"/>
        <v>297626</v>
      </c>
      <c r="H24" s="21" t="s">
        <v>12</v>
      </c>
      <c r="I24" s="21" t="s">
        <v>9</v>
      </c>
    </row>
    <row r="25" spans="1:9" s="10" customFormat="1" ht="75" customHeight="1" x14ac:dyDescent="0.3">
      <c r="A25" s="7">
        <v>20</v>
      </c>
      <c r="B25" s="3" t="s">
        <v>44</v>
      </c>
      <c r="C25" s="3" t="s">
        <v>44</v>
      </c>
      <c r="D25" s="28" t="s">
        <v>13</v>
      </c>
      <c r="E25" s="14">
        <v>1</v>
      </c>
      <c r="F25" s="15">
        <v>297626</v>
      </c>
      <c r="G25" s="35">
        <f t="shared" si="0"/>
        <v>297626</v>
      </c>
      <c r="H25" s="21" t="s">
        <v>12</v>
      </c>
      <c r="I25" s="21" t="s">
        <v>9</v>
      </c>
    </row>
    <row r="26" spans="1:9" s="10" customFormat="1" ht="66.75" customHeight="1" x14ac:dyDescent="0.25">
      <c r="A26" s="7">
        <v>21</v>
      </c>
      <c r="B26" s="36" t="s">
        <v>45</v>
      </c>
      <c r="C26" s="37" t="s">
        <v>46</v>
      </c>
      <c r="D26" s="13" t="s">
        <v>14</v>
      </c>
      <c r="E26" s="14">
        <v>12</v>
      </c>
      <c r="F26" s="15">
        <v>138105</v>
      </c>
      <c r="G26" s="35">
        <f t="shared" si="0"/>
        <v>1657260</v>
      </c>
      <c r="H26" s="21" t="s">
        <v>12</v>
      </c>
      <c r="I26" s="21" t="s">
        <v>9</v>
      </c>
    </row>
    <row r="27" spans="1:9" s="10" customFormat="1" ht="78" customHeight="1" x14ac:dyDescent="0.3">
      <c r="A27" s="7">
        <v>22</v>
      </c>
      <c r="B27" s="3" t="s">
        <v>47</v>
      </c>
      <c r="C27" s="3" t="s">
        <v>47</v>
      </c>
      <c r="D27" s="13"/>
      <c r="E27" s="14">
        <v>50</v>
      </c>
      <c r="F27" s="15">
        <v>76000</v>
      </c>
      <c r="G27" s="35">
        <f t="shared" si="0"/>
        <v>3800000</v>
      </c>
      <c r="H27" s="21" t="s">
        <v>12</v>
      </c>
      <c r="I27" s="21" t="s">
        <v>9</v>
      </c>
    </row>
    <row r="28" spans="1:9" s="10" customFormat="1" ht="78" customHeight="1" x14ac:dyDescent="0.3">
      <c r="A28" s="7">
        <v>23</v>
      </c>
      <c r="B28" s="38" t="s">
        <v>48</v>
      </c>
      <c r="C28" s="39" t="s">
        <v>48</v>
      </c>
      <c r="D28" s="13" t="s">
        <v>14</v>
      </c>
      <c r="E28" s="14">
        <v>2</v>
      </c>
      <c r="F28" s="15">
        <v>89604</v>
      </c>
      <c r="G28" s="35">
        <f t="shared" si="0"/>
        <v>179208</v>
      </c>
      <c r="H28" s="21" t="s">
        <v>12</v>
      </c>
      <c r="I28" s="21" t="s">
        <v>9</v>
      </c>
    </row>
    <row r="29" spans="1:9" s="10" customFormat="1" ht="78" customHeight="1" x14ac:dyDescent="0.3">
      <c r="A29" s="7">
        <v>24</v>
      </c>
      <c r="B29" s="21" t="s">
        <v>49</v>
      </c>
      <c r="C29" s="38" t="s">
        <v>49</v>
      </c>
      <c r="D29" s="13" t="s">
        <v>14</v>
      </c>
      <c r="E29" s="14">
        <v>60</v>
      </c>
      <c r="F29" s="15">
        <v>113132</v>
      </c>
      <c r="G29" s="35">
        <f t="shared" si="0"/>
        <v>6787920</v>
      </c>
      <c r="H29" s="21" t="s">
        <v>12</v>
      </c>
      <c r="I29" s="21" t="s">
        <v>9</v>
      </c>
    </row>
    <row r="30" spans="1:9" x14ac:dyDescent="0.25">
      <c r="A30" s="9"/>
      <c r="B30" s="11" t="s">
        <v>11</v>
      </c>
      <c r="C30" s="9"/>
      <c r="D30" s="9"/>
      <c r="E30" s="9"/>
      <c r="F30" s="9"/>
      <c r="G30" s="12">
        <f>SUM(G6:G29)</f>
        <v>24542868</v>
      </c>
      <c r="H30" s="9"/>
      <c r="I30" s="9"/>
    </row>
  </sheetData>
  <autoFilter ref="A5:G5"/>
  <mergeCells count="2">
    <mergeCell ref="H1:I1"/>
    <mergeCell ref="A3:I3"/>
  </mergeCells>
  <conditionalFormatting sqref="C11">
    <cfRule type="duplicateValues" dxfId="18" priority="22"/>
  </conditionalFormatting>
  <conditionalFormatting sqref="C12">
    <cfRule type="duplicateValues" dxfId="17" priority="21"/>
  </conditionalFormatting>
  <conditionalFormatting sqref="C13">
    <cfRule type="duplicateValues" dxfId="16" priority="20"/>
  </conditionalFormatting>
  <conditionalFormatting sqref="C22:C25">
    <cfRule type="duplicateValues" dxfId="15" priority="17"/>
  </conditionalFormatting>
  <conditionalFormatting sqref="C26">
    <cfRule type="duplicateValues" dxfId="14" priority="16"/>
  </conditionalFormatting>
  <conditionalFormatting sqref="C26">
    <cfRule type="duplicateValues" dxfId="13" priority="15"/>
  </conditionalFormatting>
  <conditionalFormatting sqref="C27">
    <cfRule type="duplicateValues" dxfId="12" priority="14"/>
  </conditionalFormatting>
  <conditionalFormatting sqref="C15:C21">
    <cfRule type="duplicateValues" dxfId="11" priority="23"/>
  </conditionalFormatting>
  <conditionalFormatting sqref="C28">
    <cfRule type="duplicateValues" dxfId="10" priority="11"/>
  </conditionalFormatting>
  <conditionalFormatting sqref="B28">
    <cfRule type="duplicateValues" dxfId="9" priority="10"/>
  </conditionalFormatting>
  <conditionalFormatting sqref="B28">
    <cfRule type="duplicateValues" dxfId="8" priority="12"/>
  </conditionalFormatting>
  <conditionalFormatting sqref="B28">
    <cfRule type="duplicateValues" dxfId="7" priority="9"/>
  </conditionalFormatting>
  <conditionalFormatting sqref="B28">
    <cfRule type="duplicateValues" dxfId="6" priority="8"/>
  </conditionalFormatting>
  <conditionalFormatting sqref="B28">
    <cfRule type="duplicateValues" dxfId="5" priority="13"/>
  </conditionalFormatting>
  <conditionalFormatting sqref="C29">
    <cfRule type="duplicateValues" dxfId="4" priority="3"/>
  </conditionalFormatting>
  <conditionalFormatting sqref="C29">
    <cfRule type="duplicateValues" dxfId="3" priority="4"/>
  </conditionalFormatting>
  <conditionalFormatting sqref="C29">
    <cfRule type="duplicateValues" dxfId="2" priority="2"/>
  </conditionalFormatting>
  <conditionalFormatting sqref="C29">
    <cfRule type="duplicateValues" dxfId="1" priority="1"/>
  </conditionalFormatting>
  <conditionalFormatting sqref="C29">
    <cfRule type="duplicateValues" dxfId="0" priority="5"/>
  </conditionalFormatting>
  <pageMargins left="0.19685039370078741" right="0.19685039370078741" top="0.15748031496062992" bottom="0.23622047244094491" header="0.31496062992125984" footer="0.31496062992125984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2025-01-16T09:58:39Z</dcterms:modified>
</cp:coreProperties>
</file>