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570" windowHeight="12045"/>
  </bookViews>
  <sheets>
    <sheet name="1 лист" sheetId="4" r:id="rId1"/>
    <sheet name="Лист1" sheetId="5" r:id="rId2"/>
  </sheets>
  <definedNames>
    <definedName name="_xlnm._FilterDatabase" localSheetId="0" hidden="1">'1 лист'!$A$5:$G$32</definedName>
    <definedName name="_xlnm.Print_Area" localSheetId="0">'1 лист'!$A$1:$I$45</definedName>
  </definedNames>
  <calcPr calcId="162913"/>
</workbook>
</file>

<file path=xl/calcChain.xml><?xml version="1.0" encoding="utf-8"?>
<calcChain xmlns="http://schemas.openxmlformats.org/spreadsheetml/2006/main">
  <c r="G42" i="4" l="1"/>
  <c r="G44" i="4" l="1"/>
  <c r="G43" i="4"/>
  <c r="G41" i="4" l="1"/>
  <c r="G40" i="4"/>
  <c r="G39" i="4"/>
  <c r="G38" i="4" l="1"/>
  <c r="G45" i="4" s="1"/>
  <c r="G35" i="4" l="1"/>
  <c r="G37" i="4" l="1"/>
  <c r="G36" i="4"/>
  <c r="G34" i="4" l="1"/>
  <c r="G33" i="4"/>
  <c r="G32" i="4"/>
  <c r="G31" i="4"/>
  <c r="G30" i="4"/>
  <c r="G29" i="4"/>
  <c r="G27" i="4"/>
  <c r="G28" i="4"/>
  <c r="G26" i="4"/>
  <c r="G25" i="4"/>
  <c r="G24" i="4"/>
  <c r="G23" i="4"/>
  <c r="G22" i="4"/>
  <c r="G21" i="4"/>
  <c r="G20" i="4"/>
  <c r="G19" i="4"/>
  <c r="G18" i="4"/>
  <c r="G17" i="4"/>
  <c r="G16" i="4"/>
  <c r="G15" i="4"/>
  <c r="G11" i="4" l="1"/>
  <c r="G6" i="4" l="1"/>
  <c r="G7" i="4"/>
  <c r="G8" i="4"/>
  <c r="G9" i="4"/>
  <c r="G10" i="4"/>
  <c r="G12" i="4"/>
  <c r="G13" i="4"/>
  <c r="G14" i="4"/>
</calcChain>
</file>

<file path=xl/sharedStrings.xml><?xml version="1.0" encoding="utf-8"?>
<sst xmlns="http://schemas.openxmlformats.org/spreadsheetml/2006/main" count="206" uniqueCount="93">
  <si>
    <t>№ п/п</t>
  </si>
  <si>
    <t>Наименование</t>
  </si>
  <si>
    <t>Краткая характеристика</t>
  </si>
  <si>
    <t>Ед.
изм-я</t>
  </si>
  <si>
    <t>Кол-во / объем всего</t>
  </si>
  <si>
    <t>Цена за единицу, 
без учета НДС, тенге</t>
  </si>
  <si>
    <t>Сумма, планируемая для закупки, без учета НДС, тенге</t>
  </si>
  <si>
    <t>Место поставки товара</t>
  </si>
  <si>
    <t>Срок поставки товара</t>
  </si>
  <si>
    <t>город Астана, район «Алматы», проспект Тәуелсіздік, здание 3/1</t>
  </si>
  <si>
    <t>Перечень закупаемых товаров</t>
  </si>
  <si>
    <t>ИТОГО</t>
  </si>
  <si>
    <t>Флакон</t>
  </si>
  <si>
    <t>Атропин 0,1% 1мл</t>
  </si>
  <si>
    <t>Атропина сульфат 0,1% 1 мл</t>
  </si>
  <si>
    <t>Ампула</t>
  </si>
  <si>
    <t xml:space="preserve">Бупивакаин, 5мг/мл  4 мл </t>
  </si>
  <si>
    <t>Добутамин</t>
  </si>
  <si>
    <t>Добутамин 250 мг лиофилизированный порошок во флаконах</t>
  </si>
  <si>
    <t xml:space="preserve">Кальция глюконат </t>
  </si>
  <si>
    <t>Кальция глюконат стабилизированный 10% 10 мл</t>
  </si>
  <si>
    <t>Метилдопа</t>
  </si>
  <si>
    <t>Таблетка 250 мг</t>
  </si>
  <si>
    <t>Таблетка</t>
  </si>
  <si>
    <t>Нифедипин</t>
  </si>
  <si>
    <t>Таблетки, покрытые оболочкой, 10 мг</t>
  </si>
  <si>
    <t xml:space="preserve">Концентрат протромбинового комплекса 500 МЕ </t>
  </si>
  <si>
    <t>Пиперациллин, тазобактам</t>
  </si>
  <si>
    <t>Порошок для приготовления раствора для инъекций 4,5 г</t>
  </si>
  <si>
    <t xml:space="preserve">Бупивакаин, 5мг/мл  4 мл, для проведения спинальной анестезии </t>
  </si>
  <si>
    <t xml:space="preserve">C даты поступления заявки от Заказчика до 31 декабря 2025 года в течение 5 (пяти) рабочих дней </t>
  </si>
  <si>
    <t>Кофеина  цитрат</t>
  </si>
  <si>
    <t>Кофеина цитрат20мг/мл 1мл</t>
  </si>
  <si>
    <t>Упаковка</t>
  </si>
  <si>
    <t>Вата медицинская хирургическая гигроскопическая нестерильная</t>
  </si>
  <si>
    <t>Вата 100 гр.</t>
  </si>
  <si>
    <t>Канистра</t>
  </si>
  <si>
    <t>Гель для ультразвуковых исследований высокой вязкости  канистра не менее 5 л</t>
  </si>
  <si>
    <t>Гель для ультразвуковых исследований</t>
  </si>
  <si>
    <t>Штука</t>
  </si>
  <si>
    <t>Катетер Фолея 2-х ходовой однократного применения стерильный, размер 16 FR/CH; модификации: латексный с силиконовым покрытием</t>
  </si>
  <si>
    <t xml:space="preserve">Кружка Эсмарха, объемом 2000 мл </t>
  </si>
  <si>
    <t>Кружка Эсмарха</t>
  </si>
  <si>
    <t>Метр</t>
  </si>
  <si>
    <t>Клеенка подкладная резинотканевая вид А, ширина 1 метр</t>
  </si>
  <si>
    <t>Клеенка медицинская подкладная</t>
  </si>
  <si>
    <t>Мочеприемник, стерильный, однократного применения, объем 2000 мл</t>
  </si>
  <si>
    <t>Марля медицинская</t>
  </si>
  <si>
    <t>Марля медицинская хлопчатобумажная отбеленная. Ширина 90 см. Плотность 30. Хлопок 100%. Класс безопасности: класс 1 с низкой степенью риска. 
Упаковка – 10 метров.</t>
  </si>
  <si>
    <t>Пара</t>
  </si>
  <si>
    <t>Перчатки медицинские хирургические из натурального латекса  неопудренные гипоаллергенные стерильные, размером 6.5</t>
  </si>
  <si>
    <t>Перчатки хирургические, латексные, неопудренные, стерильные, размер 6,5</t>
  </si>
  <si>
    <t xml:space="preserve">Перчатки медицинские хирургические из натурального латекса неопудренные гипоаллергенные стерильные, размером </t>
  </si>
  <si>
    <t>Перчатки хирургические, латексные, неопудренные, стерильные, размер 7,5</t>
  </si>
  <si>
    <t>Перчатки медицинские хирургические из натурального латекса неопудренные гипоаллергенные стерильные, размером 7.0</t>
  </si>
  <si>
    <t>Перчатки хирургические, латексные, неопудренные, стерильные, размер 7,0</t>
  </si>
  <si>
    <t>Трубка эндотрахеальная без манжеты стерильная, однократного применения размером 3.0</t>
  </si>
  <si>
    <t>Трехходовой краник стерильный однократного применения</t>
  </si>
  <si>
    <t>Трехходовой краник, стерильный, однократного применения</t>
  </si>
  <si>
    <t>Трубка эндотрахеальная без манжеты, стерильная, однократного применения, размер 4,0</t>
  </si>
  <si>
    <t>Трубка эндотрахеальная без манжеты, размер 4,0</t>
  </si>
  <si>
    <t>Трубка эндотрахеальная без манжеты, стерильная, однократного применения, размер 3,5</t>
  </si>
  <si>
    <t>Трубка эндотрахеальная без манжеты, размер 3,5</t>
  </si>
  <si>
    <t xml:space="preserve">Трубка эндотрахеальная без манжеты, размер 4,5 </t>
  </si>
  <si>
    <t>Трубка эндотрахеальная без манжеты, стерильная, однократного применения, размер 4,5</t>
  </si>
  <si>
    <t>Трубка эндотрахеальная с манжетой стерильная, однократного применения размером 7.5</t>
  </si>
  <si>
    <t>Трубка эндотрахеальная с манжетой стерильная, однократного применения размером 8.0</t>
  </si>
  <si>
    <t>Шприц инъекционный трехкомпонентный стерильный однократного применения 20 мл.</t>
  </si>
  <si>
    <t>Шприц инъекционный трехкомпонентный стерильный однократного применения 10 мл.</t>
  </si>
  <si>
    <t>Шприц инъекционный трехкомпонентный стерильный однократного применения 5 мл.</t>
  </si>
  <si>
    <t>Оригинальный шприц для перфузора 20,0</t>
  </si>
  <si>
    <t>Жировая эмульсия для парентерального питания</t>
  </si>
  <si>
    <t>Эмульсия для инфузий 20%, 100 мл</t>
  </si>
  <si>
    <t>флакон</t>
  </si>
  <si>
    <t>Шприц инъекционный трехкомпонентный стерильный однократного применения 2 мл.</t>
  </si>
  <si>
    <t>Набор с двухканальным центральным венозным катетером для катетеризации верхней полой вены по методу Сельдингера</t>
  </si>
  <si>
    <t>Педиатрический набор двухпросветного катетера для катетеризации верхней полой вены по методу Сельдингера:  
Пункционная игла Сельдингера тонкостенная, с овальным срезом, G21 (0.8x38мм), профилированный прозрачный павильон; 
Двухканальный катетер с несмываемой разметкой в см, мягким атравматичным кончиком и соединителем луэр-лок. Катетер термолабильный, антитромбогенный, Rg-контрастный из полиуретана, размерами  G16/F5 (1.7 х 13см), каналы G18/20, скорость потока 11/22 мл/мин. Встроенный крыльчатый фиксатор для закрепления катетера и съемные фиксирущие крылышки.  
Нитиноловый проводник 0.46мм х 0.018'' х 50см с гибким J-наконечником (изгибоуcтойчивый) в эргономичном держателе, нестираемая разметка длины; с направителем. Шприц соединение Луэр Лок 5мл. Коннекторы безыгольного доступа Сэйфсайт - 2 шт.
Мягкий самоклеющийся фиксатор катетера. Дилататор, скальпель. Кабель для ЭКГ- контроля постановки катетера. Не содержит ДЭГФ и латекс. Стерильный, для однократного применения.</t>
  </si>
  <si>
    <t>Оригинальный шприц 20 мл с аспирационной иглой. Тип шприца: 3-х компонентный.
Легко скользящая накладка поршня с двумя уплотнительными кольцами не содержит натурального Латекса и изготовлена из синтетических материалов. Объем 20мл. С иглой. 
- Аспирационная игла 1.7 х 2.0 х 30мм. Размер 12G.
- Положение канюли - центральное.
- Прозрачный целиндр для контроля дозировки.
- Минимальный остаточный объем, нестираемая контрастная расширенная градуировка в 1 мл. 
- Герметичное и надежное винтовое соединение Люер лок.
- Точное выполнение пусковых параметров и равномерность инфузии.
- Исключительные характеристики скольжения поршня.
- Цилиндр и плунжер изготовлены из полипропилена.
- Минимальное расстояние между упорными планками цилиндра и плунжера. Разъем для фиксации в шприцевом насосе под упорной планкой плунжера. Совместим со шприцевыми насосами</t>
  </si>
  <si>
    <t xml:space="preserve">Тримеперидин </t>
  </si>
  <si>
    <t>раствор для инъекций 2 % 1 мл</t>
  </si>
  <si>
    <t>Фентанил</t>
  </si>
  <si>
    <t>раствор для инъекций 0,005%, 2 мл</t>
  </si>
  <si>
    <t>ампула</t>
  </si>
  <si>
    <t>Фенилэфрин Р- р  для инъекции 1% 1,0*</t>
  </si>
  <si>
    <t>Приложение 1
к объявлению от "31" декабря 2024 года №1</t>
  </si>
  <si>
    <t>нить хирургическая стерильная рассасывающаяся из полиглактина-сополимера, плетеная, полифиламентная, с покрытием Полиглактин 910 USP 1  (M 4)  колюще-режущая   circle    90 сm фиолетовая HR  40,48 mm</t>
  </si>
  <si>
    <t>Нить хирургическая стерильная рассасывающаяся из полиглактина-сополимера, плетеная, полифиламентная, с покрытием, облегчающим проведение нити через ткани (из сополимера гликолида, L- лактида и стеарата кальция не менее 1%). Полиглактин 910 (гликолидная кислота 90%, L- лактид 10%), сополимер. нить сохраняет 75% прочности на разрыв IN VIVO через 2 недели, 50% через 3 недели, 25% через 4 недели, срок полного рассасывания 56-70 дней.  Нить окрашенная в фиолетовый цвет для улучшения визуализации в ране. Толщина нити   USP 1 (M 4 )   длина нити 90 cm фиолетовая. Игла из коррозионностойкого высокопрочного сплава, обработана силиконом, что способствует уменьшению трения между иглой и тканями, и облегчает проведение иглы через плотные ткани.  Высокопрочный сплав стали (высокий уровень сопротивляемости к межкристаллитной коррозии, упругая) обеспечивает повышенную устойчивость к необратимой деформации (изгибу) не менее 4,6 Н/cм, что предотвращает необходимость замены иглы. Соотношение диаметра нити и иглы 1:1. Округлый корпус и конический наконечник, колюще-режущая, сплав Эталлой, 1/2 окружности, 40,48 mm длиной, без продольных борозд на внутренней поверхности иглы. Соединение нити с атравматической иглой (иглы имеют специальное премиальное силиконовое покрытие, и геометрия иглы идеальна для гладкого проникновения и наименьшего травмирования ткани. Форма иглы со сглаженной формой иглы разработана, чтобы позволить максимальную стабильность в иглодержателе). Наличие CЕ Certificate производителя.  Срок годности не менее 59 месяцев, после стерилизации. Метод стерилизации этилен оксид.</t>
  </si>
  <si>
    <t xml:space="preserve">шт </t>
  </si>
  <si>
    <t>шт</t>
  </si>
  <si>
    <t>нить хирургическая стерильная рассасывающаяся из полиглактина-сополимера, плетеная, полифиламентная, с покрытием Полиглактин 910 USP 2/0  (M 3)  колющая - taper point  circle    75 сm фиолетовая HR  26 mm</t>
  </si>
  <si>
    <t>Нить хирургическая стерильная рассасывающаяся из полиглактина-сополимера, плетеная, полифиламентная, с покрытием, облегчающим проведение нити через ткани (из сополимера гликолида, L- лактида и стеарата кальция не менее 1%). Полиглактин 910 (гликолидная кислота 90%, L- лактид 10%), сополимер. нить сохраняет 75% прочности на разрыв IN VIVO через 2 недели, 50% через 3 недели, 25% через 4 недели, срок полного рассасывания 56-70 дней.  Нить окрашенная в фиолетовый цвет для улучшения визуализации в ране. Толщина нити   USP 2/0 (M 3 )   длина нити 75 cm фиолетовая. Игла из коррозионностойкого высокопрочного сплава, обработана силиконом, что способствует уменьшению трения между иглой и тканями, и облегчает проведение иглы через плотные ткани.  Высокопрочный сплав стали (высокий уровень сопротивляемости к межкристаллитной коррозии, упругая) обеспечивает повышенную устойчивость к необратимой деформации (изгибу) не менее 4,6 Н/cм, что предотвращает необходимость замены иглы. Соотношение диаметра нити и иглы 1:1. Округлый корпус и конический наконечник, колющая, сплав Эталлой, 1/2 окружности, 26 mm длиной, без продольных борозд на внутренней поверхности иглы. Соединение нити с атравматической иглой (иглы имеют специальное премиальное силиконовое покрытие, и геометрия иглы идеальна для гладкого проникновения и наименьшего травмирования ткани. Форма иглы со сглаженной формой иглы разработана, чтобы позволить максимальную стабильность в иглодержателе). Наличие CЕ Certificate производителя.  Срок годности не менее 59 месяцев, после стерилизации. Метод стерилизации этилен оксид.</t>
  </si>
  <si>
    <t>нить хирургическая стерильная рассасывающаяся из полиглактина-сополимера, плетеная, полифиламентная, с покрытием Полиглактин 910 USP 3/0  (M 2)  колющая - taper point  circle    75 сm фиолетовая HR  26 mm</t>
  </si>
  <si>
    <t>Нить хирургическая стерильная рассасывающаяся из полиглактина-сополимера, плетеная, полифиламентная, с покрытием, облегчающим проведение нити через ткани (из сополимера гликолида, L- лактида и стеарата кальция не менее 1%). Полиглактин 910 (гликолидная кислота 90%, L- лактид 10%), сополимер. нить сохраняет 75% прочности на разрыв IN VIVO через 2 недели, 50% через 3 недели, 25% через 4 недели, срок полного рассасывания 56-70 дней.  Нить окрашенная в фиолетовый цвет для улучшения визуализации в ране. Толщина нити   USP 3/0 (M 2)   длина нити 75 cm фиолетовая. Игла из коррозионностойкого высокопрочного сплава, обработана силиконом, что способствует уменьшению трения между иглой и тканями, и облегчает проведение иглы через плотные ткани.  Высокопрочный сплав стали (высокий уровень сопротивляемости к межкристаллитной коррозии, упругая) обеспечивает повышенную устойчивость к необратимой деформации (изгибу) не менее 4,6 Н/cм, что предотвращает необходимость замены иглы. Соотношение диаметра нити и иглы 1:1. Округлый корпус и конический наконечник, колющая, сплав Эталлой, 1/2 окружности, 26 mm длиной, без продольных борозд на внутренней поверхности иглы. Соединение нити с атравматической иглой (иглы имеют специальное премиальное силиконовое покрытие, и геометрия иглы идеальна для гладкого проникновения и наименьшего травмирования ткани. Форма иглы со сглаженной формой иглы разработана, чтобы позволить максимальную стабильность в иглодержателе). Наличие CЕ Certificate производителя.  Срок годности не менее 59 месяцев, после стерилизации. Метод стерилизации этилен оксид.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</si>
</sst>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₸_-;\-* #,##0.00\ _₸_-;_-* &quot;-&quot;??\ _₸_-;_-@_-"/>
    <numFmt numFmtId="164" formatCode="_-* #,##0.00_р_._-;\-* #,##0.00_р_._-;_-* &quot;-&quot;??_р_._-;_-@_-"/>
    <numFmt numFmtId="165" formatCode="_([$€]* #,##0.00_);_([$€]* \(#,##0.00\);_([$€]* &quot;-&quot;??_);_(@_)"/>
    <numFmt numFmtId="166" formatCode="_-* #,##0.00_р_._-;\-* #,##0.00_р_._-;_-* \-??_р_._-;_-@_-"/>
  </numFmts>
  <fonts count="27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9">
    <xf numFmtId="0" fontId="0" fillId="0" borderId="0"/>
    <xf numFmtId="0" fontId="1" fillId="0" borderId="0">
      <alignment horizontal="center"/>
    </xf>
    <xf numFmtId="0" fontId="2" fillId="0" borderId="0"/>
    <xf numFmtId="0" fontId="1" fillId="0" borderId="0">
      <alignment horizontal="center"/>
    </xf>
    <xf numFmtId="0" fontId="1" fillId="0" borderId="0">
      <alignment horizontal="center"/>
    </xf>
    <xf numFmtId="0" fontId="1" fillId="0" borderId="0">
      <alignment horizontal="center"/>
    </xf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165" fontId="5" fillId="0" borderId="0" applyFont="0" applyFill="0" applyBorder="0" applyAlignment="0" applyProtection="0"/>
    <xf numFmtId="0" fontId="3" fillId="0" borderId="0"/>
    <xf numFmtId="0" fontId="5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21" borderId="2" applyNumberFormat="0" applyAlignment="0" applyProtection="0"/>
    <xf numFmtId="0" fontId="8" fillId="21" borderId="2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7" applyNumberFormat="0" applyFill="0" applyAlignment="0" applyProtection="0"/>
    <xf numFmtId="0" fontId="12" fillId="0" borderId="7" applyNumberFormat="0" applyFill="0" applyAlignment="0" applyProtection="0"/>
    <xf numFmtId="0" fontId="13" fillId="22" borderId="8" applyNumberFormat="0" applyAlignment="0" applyProtection="0"/>
    <xf numFmtId="0" fontId="13" fillId="22" borderId="8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>
      <alignment horizontal="center"/>
    </xf>
    <xf numFmtId="0" fontId="5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1" fillId="0" borderId="0">
      <alignment horizontal="center"/>
    </xf>
    <xf numFmtId="0" fontId="16" fillId="0" borderId="0">
      <alignment horizontal="center"/>
    </xf>
    <xf numFmtId="0" fontId="1" fillId="0" borderId="0">
      <alignment horizontal="center"/>
    </xf>
    <xf numFmtId="0" fontId="16" fillId="0" borderId="0">
      <alignment horizontal="center"/>
    </xf>
    <xf numFmtId="0" fontId="5" fillId="0" borderId="0"/>
    <xf numFmtId="0" fontId="17" fillId="4" borderId="0" applyNumberFormat="0" applyBorder="0" applyAlignment="0" applyProtection="0"/>
    <xf numFmtId="0" fontId="17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3" fillId="24" borderId="9" applyNumberFormat="0" applyAlignment="0" applyProtection="0"/>
    <xf numFmtId="0" fontId="3" fillId="24" borderId="9" applyNumberFormat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16" fillId="0" borderId="0">
      <alignment horizontal="center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Fill="0" applyBorder="0" applyAlignment="0" applyProtection="0"/>
    <xf numFmtId="166" fontId="3" fillId="0" borderId="0" applyFill="0" applyBorder="0" applyAlignment="0" applyProtection="0"/>
    <xf numFmtId="0" fontId="21" fillId="5" borderId="0" applyNumberFormat="0" applyBorder="0" applyAlignment="0" applyProtection="0"/>
    <xf numFmtId="0" fontId="21" fillId="5" borderId="0" applyNumberFormat="0" applyBorder="0" applyAlignment="0" applyProtection="0"/>
    <xf numFmtId="43" fontId="22" fillId="0" borderId="0" applyFont="0" applyFill="0" applyBorder="0" applyAlignment="0" applyProtection="0"/>
  </cellStyleXfs>
  <cellXfs count="34">
    <xf numFmtId="0" fontId="0" fillId="0" borderId="0" xfId="0"/>
    <xf numFmtId="43" fontId="24" fillId="0" borderId="1" xfId="118" applyFont="1" applyFill="1" applyBorder="1" applyAlignment="1">
      <alignment horizontal="center" wrapText="1"/>
    </xf>
    <xf numFmtId="43" fontId="24" fillId="0" borderId="1" xfId="118" applyFont="1" applyFill="1" applyBorder="1" applyAlignment="1">
      <alignment horizontal="left" wrapText="1"/>
    </xf>
    <xf numFmtId="0" fontId="25" fillId="0" borderId="1" xfId="0" applyFont="1" applyBorder="1" applyAlignment="1">
      <alignment horizontal="left" wrapText="1"/>
    </xf>
    <xf numFmtId="0" fontId="23" fillId="0" borderId="0" xfId="2" applyFont="1" applyFill="1" applyAlignment="1">
      <alignment wrapText="1"/>
    </xf>
    <xf numFmtId="0" fontId="24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>
      <alignment wrapText="1"/>
    </xf>
    <xf numFmtId="0" fontId="23" fillId="0" borderId="1" xfId="2" applyFont="1" applyFill="1" applyBorder="1" applyAlignment="1">
      <alignment horizontal="center" wrapText="1"/>
    </xf>
    <xf numFmtId="0" fontId="25" fillId="0" borderId="1" xfId="0" applyFont="1" applyFill="1" applyBorder="1" applyAlignment="1">
      <alignment horizontal="left" wrapText="1"/>
    </xf>
    <xf numFmtId="43" fontId="23" fillId="0" borderId="1" xfId="2" applyNumberFormat="1" applyFont="1" applyFill="1" applyBorder="1" applyAlignment="1">
      <alignment wrapText="1"/>
    </xf>
    <xf numFmtId="0" fontId="23" fillId="0" borderId="1" xfId="2" applyFont="1" applyFill="1" applyBorder="1" applyAlignment="1">
      <alignment wrapText="1"/>
    </xf>
    <xf numFmtId="0" fontId="23" fillId="0" borderId="0" xfId="0" applyFont="1" applyFill="1" applyBorder="1" applyAlignment="1">
      <alignment wrapText="1"/>
    </xf>
    <xf numFmtId="0" fontId="24" fillId="0" borderId="1" xfId="2" applyFont="1" applyFill="1" applyBorder="1" applyAlignment="1">
      <alignment wrapText="1"/>
    </xf>
    <xf numFmtId="43" fontId="24" fillId="0" borderId="1" xfId="2" applyNumberFormat="1" applyFont="1" applyFill="1" applyBorder="1" applyAlignment="1">
      <alignment wrapText="1"/>
    </xf>
    <xf numFmtId="0" fontId="23" fillId="0" borderId="1" xfId="0" applyFont="1" applyFill="1" applyBorder="1" applyAlignment="1">
      <alignment horizontal="left" wrapText="1"/>
    </xf>
    <xf numFmtId="0" fontId="23" fillId="0" borderId="1" xfId="0" applyFont="1" applyFill="1" applyBorder="1" applyAlignment="1">
      <alignment wrapText="1"/>
    </xf>
    <xf numFmtId="164" fontId="23" fillId="0" borderId="1" xfId="0" applyNumberFormat="1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left" wrapText="1"/>
    </xf>
    <xf numFmtId="0" fontId="26" fillId="0" borderId="1" xfId="1" applyFont="1" applyFill="1" applyBorder="1" applyAlignment="1">
      <alignment wrapText="1"/>
    </xf>
    <xf numFmtId="0" fontId="23" fillId="2" borderId="12" xfId="0" applyFont="1" applyFill="1" applyBorder="1" applyAlignment="1">
      <alignment vertical="top" wrapText="1"/>
    </xf>
    <xf numFmtId="0" fontId="25" fillId="0" borderId="11" xfId="0" applyFont="1" applyFill="1" applyBorder="1" applyAlignment="1">
      <alignment wrapText="1"/>
    </xf>
    <xf numFmtId="0" fontId="25" fillId="0" borderId="13" xfId="0" applyFont="1" applyBorder="1" applyAlignment="1">
      <alignment horizontal="center" vertical="top" wrapText="1"/>
    </xf>
    <xf numFmtId="0" fontId="25" fillId="0" borderId="13" xfId="0" applyFont="1" applyBorder="1" applyAlignment="1">
      <alignment horizontal="left" vertical="top" wrapText="1"/>
    </xf>
    <xf numFmtId="0" fontId="23" fillId="0" borderId="13" xfId="0" applyFont="1" applyFill="1" applyBorder="1" applyAlignment="1">
      <alignment horizontal="center" wrapText="1"/>
    </xf>
    <xf numFmtId="164" fontId="23" fillId="0" borderId="13" xfId="0" applyNumberFormat="1" applyFont="1" applyFill="1" applyBorder="1" applyAlignment="1">
      <alignment horizontal="center" wrapText="1"/>
    </xf>
    <xf numFmtId="0" fontId="26" fillId="0" borderId="1" xfId="1" applyFont="1" applyFill="1" applyBorder="1" applyAlignment="1">
      <alignment vertical="top" wrapText="1"/>
    </xf>
    <xf numFmtId="0" fontId="26" fillId="0" borderId="1" xfId="0" applyFont="1" applyBorder="1" applyAlignment="1">
      <alignment vertical="top" wrapText="1"/>
    </xf>
    <xf numFmtId="164" fontId="23" fillId="0" borderId="1" xfId="0" applyNumberFormat="1" applyFont="1" applyFill="1" applyBorder="1" applyAlignment="1">
      <alignment wrapText="1"/>
    </xf>
    <xf numFmtId="0" fontId="25" fillId="0" borderId="1" xfId="0" applyFont="1" applyBorder="1" applyAlignment="1">
      <alignment horizontal="center" vertical="top" wrapText="1"/>
    </xf>
    <xf numFmtId="0" fontId="25" fillId="0" borderId="1" xfId="0" applyFont="1" applyBorder="1" applyAlignment="1">
      <alignment horizontal="left" vertical="top" wrapText="1"/>
    </xf>
    <xf numFmtId="0" fontId="23" fillId="0" borderId="1" xfId="0" applyFont="1" applyFill="1" applyBorder="1" applyAlignment="1">
      <alignment horizontal="center" wrapText="1"/>
    </xf>
    <xf numFmtId="0" fontId="23" fillId="0" borderId="0" xfId="2" applyFont="1" applyFill="1" applyAlignment="1">
      <alignment horizontal="left" wrapText="1"/>
    </xf>
    <xf numFmtId="0" fontId="24" fillId="0" borderId="0" xfId="2" applyFont="1" applyFill="1" applyAlignment="1">
      <alignment horizontal="center" wrapText="1"/>
    </xf>
  </cellXfs>
  <cellStyles count="119">
    <cellStyle name="20% - Акцент1 1" xfId="6"/>
    <cellStyle name="20% - Акцент1 2" xfId="7"/>
    <cellStyle name="20% - Акцент2 1" xfId="8"/>
    <cellStyle name="20% - Акцент2 2" xfId="9"/>
    <cellStyle name="20% - Акцент3 1" xfId="10"/>
    <cellStyle name="20% - Акцент3 2" xfId="11"/>
    <cellStyle name="20% - Акцент4 1" xfId="12"/>
    <cellStyle name="20% - Акцент4 2" xfId="13"/>
    <cellStyle name="20% - Акцент5 1" xfId="14"/>
    <cellStyle name="20% - Акцент5 2" xfId="15"/>
    <cellStyle name="20% - Акцент6 1" xfId="16"/>
    <cellStyle name="20% - Акцент6 2" xfId="17"/>
    <cellStyle name="40% - Акцент1 1" xfId="18"/>
    <cellStyle name="40% - Акцент1 2" xfId="19"/>
    <cellStyle name="40% - Акцент2 1" xfId="20"/>
    <cellStyle name="40% - Акцент2 2" xfId="21"/>
    <cellStyle name="40% - Акцент3 1" xfId="22"/>
    <cellStyle name="40% - Акцент3 2" xfId="23"/>
    <cellStyle name="40% - Акцент4 1" xfId="24"/>
    <cellStyle name="40% - Акцент4 2" xfId="25"/>
    <cellStyle name="40% - Акцент5 1" xfId="26"/>
    <cellStyle name="40% - Акцент5 2" xfId="27"/>
    <cellStyle name="40% - Акцент6 1" xfId="28"/>
    <cellStyle name="40% - Акцент6 2" xfId="29"/>
    <cellStyle name="60% - Акцент1 1" xfId="30"/>
    <cellStyle name="60% - Акцент1 2" xfId="31"/>
    <cellStyle name="60% - Акцент2 1" xfId="32"/>
    <cellStyle name="60% - Акцент2 2" xfId="33"/>
    <cellStyle name="60% - Акцент3 1" xfId="34"/>
    <cellStyle name="60% - Акцент3 2" xfId="35"/>
    <cellStyle name="60% - Акцент4 1" xfId="36"/>
    <cellStyle name="60% - Акцент4 2" xfId="37"/>
    <cellStyle name="60% - Акцент5 1" xfId="38"/>
    <cellStyle name="60% - Акцент5 2" xfId="39"/>
    <cellStyle name="60% - Акцент6 1" xfId="40"/>
    <cellStyle name="60% - Акцент6 2" xfId="41"/>
    <cellStyle name="Euro" xfId="42"/>
    <cellStyle name="Excel Built-in Normal" xfId="43"/>
    <cellStyle name="Normal 2" xfId="44"/>
    <cellStyle name="Акцент1 1" xfId="45"/>
    <cellStyle name="Акцент1 2" xfId="46"/>
    <cellStyle name="Акцент2 1" xfId="47"/>
    <cellStyle name="Акцент2 2" xfId="48"/>
    <cellStyle name="Акцент3 1" xfId="49"/>
    <cellStyle name="Акцент3 2" xfId="50"/>
    <cellStyle name="Акцент4 1" xfId="51"/>
    <cellStyle name="Акцент4 2" xfId="52"/>
    <cellStyle name="Акцент5 1" xfId="53"/>
    <cellStyle name="Акцент5 2" xfId="54"/>
    <cellStyle name="Акцент6 1" xfId="55"/>
    <cellStyle name="Акцент6 2" xfId="56"/>
    <cellStyle name="Ввод  1" xfId="57"/>
    <cellStyle name="Ввод  2" xfId="58"/>
    <cellStyle name="Вывод 1" xfId="59"/>
    <cellStyle name="Вывод 2" xfId="60"/>
    <cellStyle name="Вычисление 1" xfId="61"/>
    <cellStyle name="Вычисление 2" xfId="62"/>
    <cellStyle name="Заголовок 1 1" xfId="63"/>
    <cellStyle name="Заголовок 1 2" xfId="64"/>
    <cellStyle name="Заголовок 2 1" xfId="65"/>
    <cellStyle name="Заголовок 2 2" xfId="66"/>
    <cellStyle name="Заголовок 3 1" xfId="67"/>
    <cellStyle name="Заголовок 3 2" xfId="68"/>
    <cellStyle name="Заголовок 4 1" xfId="69"/>
    <cellStyle name="Заголовок 4 2" xfId="70"/>
    <cellStyle name="Итог 1" xfId="71"/>
    <cellStyle name="Итог 2" xfId="72"/>
    <cellStyle name="Контрольная ячейка 1" xfId="73"/>
    <cellStyle name="Контрольная ячейка 2" xfId="74"/>
    <cellStyle name="Название 1" xfId="75"/>
    <cellStyle name="Название 2" xfId="76"/>
    <cellStyle name="Нейтральный 1" xfId="77"/>
    <cellStyle name="Нейтральный 2" xfId="78"/>
    <cellStyle name="Обычный" xfId="0" builtinId="0"/>
    <cellStyle name="Обычный 10" xfId="79"/>
    <cellStyle name="Обычный 11" xfId="80"/>
    <cellStyle name="Обычный 15" xfId="81"/>
    <cellStyle name="Обычный 16" xfId="82"/>
    <cellStyle name="Обычный 18" xfId="83"/>
    <cellStyle name="Обычный 19" xfId="84"/>
    <cellStyle name="Обычный 2" xfId="2"/>
    <cellStyle name="Обычный 2 2" xfId="85"/>
    <cellStyle name="Обычный 2 2 2" xfId="86"/>
    <cellStyle name="Обычный 2 3" xfId="87"/>
    <cellStyle name="Обычный 2 4" xfId="88"/>
    <cellStyle name="Обычный 2 5" xfId="89"/>
    <cellStyle name="Обычный 2 6" xfId="90"/>
    <cellStyle name="Обычный 2 7" xfId="91"/>
    <cellStyle name="Обычный 2 8" xfId="92"/>
    <cellStyle name="Обычный 20" xfId="93"/>
    <cellStyle name="Обычный 21" xfId="94"/>
    <cellStyle name="Обычный 22 2" xfId="5"/>
    <cellStyle name="Обычный 3" xfId="1"/>
    <cellStyle name="Обычный 4" xfId="95"/>
    <cellStyle name="Обычный 5" xfId="96"/>
    <cellStyle name="Обычный 6" xfId="97"/>
    <cellStyle name="Обычный 6 2" xfId="98"/>
    <cellStyle name="Обычный 7" xfId="99"/>
    <cellStyle name="Обычный 7 2" xfId="100"/>
    <cellStyle name="Обычный 8" xfId="101"/>
    <cellStyle name="Обычный 9 2" xfId="4"/>
    <cellStyle name="Плохой 1" xfId="102"/>
    <cellStyle name="Плохой 2" xfId="103"/>
    <cellStyle name="Пояснение 1" xfId="104"/>
    <cellStyle name="Пояснение 2" xfId="105"/>
    <cellStyle name="Примечание 1" xfId="106"/>
    <cellStyle name="Примечание 2" xfId="107"/>
    <cellStyle name="Связанная ячейка 1" xfId="108"/>
    <cellStyle name="Связанная ячейка 2" xfId="109"/>
    <cellStyle name="Стиль 1" xfId="3"/>
    <cellStyle name="Стиль 1 2" xfId="110"/>
    <cellStyle name="Текст предупреждения 1" xfId="111"/>
    <cellStyle name="Текст предупреждения 2" xfId="112"/>
    <cellStyle name="Финансовый" xfId="118" builtinId="3"/>
    <cellStyle name="Финансовый 2" xfId="113"/>
    <cellStyle name="Финансовый 2 2" xfId="114"/>
    <cellStyle name="Финансовый 3" xfId="115"/>
    <cellStyle name="Хороший 1" xfId="116"/>
    <cellStyle name="Хороший 2" xfId="117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9999FF"/>
      <color rgb="FFE6E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abSelected="1" view="pageBreakPreview" topLeftCell="A43" zoomScale="85" zoomScaleNormal="100" zoomScaleSheetLayoutView="85" workbookViewId="0">
      <selection activeCell="H10" sqref="H10"/>
    </sheetView>
  </sheetViews>
  <sheetFormatPr defaultRowHeight="15.75" x14ac:dyDescent="0.25"/>
  <cols>
    <col min="1" max="1" width="7.42578125" style="4" customWidth="1"/>
    <col min="2" max="2" width="39.140625" style="4" customWidth="1"/>
    <col min="3" max="3" width="53.7109375" style="4" customWidth="1"/>
    <col min="4" max="4" width="13.140625" style="4" customWidth="1"/>
    <col min="5" max="5" width="13.42578125" style="4" customWidth="1"/>
    <col min="6" max="6" width="22.5703125" style="4" customWidth="1"/>
    <col min="7" max="7" width="24.140625" style="4" customWidth="1"/>
    <col min="8" max="9" width="28.42578125" style="4" customWidth="1"/>
    <col min="10" max="16384" width="9.140625" style="4"/>
  </cols>
  <sheetData>
    <row r="1" spans="1:9" ht="44.25" customHeight="1" x14ac:dyDescent="0.25">
      <c r="H1" s="32" t="s">
        <v>84</v>
      </c>
      <c r="I1" s="32"/>
    </row>
    <row r="3" spans="1:9" x14ac:dyDescent="0.25">
      <c r="A3" s="33" t="s">
        <v>10</v>
      </c>
      <c r="B3" s="33"/>
      <c r="C3" s="33"/>
      <c r="D3" s="33"/>
      <c r="E3" s="33"/>
      <c r="F3" s="33"/>
      <c r="G3" s="33"/>
      <c r="H3" s="33"/>
      <c r="I3" s="33"/>
    </row>
    <row r="5" spans="1:9" ht="47.25" x14ac:dyDescent="0.25">
      <c r="A5" s="5" t="s">
        <v>0</v>
      </c>
      <c r="B5" s="5" t="s">
        <v>1</v>
      </c>
      <c r="C5" s="5" t="s">
        <v>2</v>
      </c>
      <c r="D5" s="5" t="s">
        <v>3</v>
      </c>
      <c r="E5" s="5" t="s">
        <v>4</v>
      </c>
      <c r="F5" s="1" t="s">
        <v>5</v>
      </c>
      <c r="G5" s="2" t="s">
        <v>6</v>
      </c>
      <c r="H5" s="6" t="s">
        <v>8</v>
      </c>
      <c r="I5" s="6" t="s">
        <v>7</v>
      </c>
    </row>
    <row r="6" spans="1:9" ht="67.5" customHeight="1" x14ac:dyDescent="0.25">
      <c r="A6" s="7">
        <v>1</v>
      </c>
      <c r="B6" s="14" t="s">
        <v>13</v>
      </c>
      <c r="C6" s="14" t="s">
        <v>14</v>
      </c>
      <c r="D6" s="14" t="s">
        <v>15</v>
      </c>
      <c r="E6" s="15">
        <v>500</v>
      </c>
      <c r="F6" s="16">
        <v>14.45</v>
      </c>
      <c r="G6" s="9">
        <f t="shared" ref="G6:G14" si="0">F6*E6</f>
        <v>7225</v>
      </c>
      <c r="H6" s="10" t="s">
        <v>30</v>
      </c>
      <c r="I6" s="10" t="s">
        <v>9</v>
      </c>
    </row>
    <row r="7" spans="1:9" ht="67.5" customHeight="1" x14ac:dyDescent="0.25">
      <c r="A7" s="7">
        <v>2</v>
      </c>
      <c r="B7" s="14" t="s">
        <v>16</v>
      </c>
      <c r="C7" s="14" t="s">
        <v>29</v>
      </c>
      <c r="D7" s="14" t="s">
        <v>15</v>
      </c>
      <c r="E7" s="15">
        <v>3000</v>
      </c>
      <c r="F7" s="16">
        <v>441.19</v>
      </c>
      <c r="G7" s="9">
        <f t="shared" si="0"/>
        <v>1323570</v>
      </c>
      <c r="H7" s="10" t="s">
        <v>30</v>
      </c>
      <c r="I7" s="10" t="s">
        <v>9</v>
      </c>
    </row>
    <row r="8" spans="1:9" ht="87.75" customHeight="1" x14ac:dyDescent="0.25">
      <c r="A8" s="7">
        <v>3</v>
      </c>
      <c r="B8" s="14" t="s">
        <v>17</v>
      </c>
      <c r="C8" s="14" t="s">
        <v>18</v>
      </c>
      <c r="D8" s="14" t="s">
        <v>12</v>
      </c>
      <c r="E8" s="15">
        <v>210</v>
      </c>
      <c r="F8" s="16">
        <v>2400</v>
      </c>
      <c r="G8" s="9">
        <f t="shared" si="0"/>
        <v>504000</v>
      </c>
      <c r="H8" s="10" t="s">
        <v>30</v>
      </c>
      <c r="I8" s="10" t="s">
        <v>9</v>
      </c>
    </row>
    <row r="9" spans="1:9" ht="87.75" customHeight="1" x14ac:dyDescent="0.25">
      <c r="A9" s="7">
        <v>4</v>
      </c>
      <c r="B9" s="14" t="s">
        <v>19</v>
      </c>
      <c r="C9" s="14" t="s">
        <v>20</v>
      </c>
      <c r="D9" s="14" t="s">
        <v>15</v>
      </c>
      <c r="E9" s="15">
        <v>4000</v>
      </c>
      <c r="F9" s="16">
        <v>43.63</v>
      </c>
      <c r="G9" s="9">
        <f t="shared" si="0"/>
        <v>174520</v>
      </c>
      <c r="H9" s="10" t="s">
        <v>30</v>
      </c>
      <c r="I9" s="10" t="s">
        <v>9</v>
      </c>
    </row>
    <row r="10" spans="1:9" ht="87.75" customHeight="1" x14ac:dyDescent="0.25">
      <c r="A10" s="7">
        <v>5</v>
      </c>
      <c r="B10" s="14" t="s">
        <v>31</v>
      </c>
      <c r="C10" s="14" t="s">
        <v>32</v>
      </c>
      <c r="D10" s="14" t="s">
        <v>15</v>
      </c>
      <c r="E10" s="15">
        <v>500</v>
      </c>
      <c r="F10" s="16">
        <v>2950</v>
      </c>
      <c r="G10" s="9">
        <f t="shared" si="0"/>
        <v>1475000</v>
      </c>
      <c r="H10" s="10" t="s">
        <v>30</v>
      </c>
      <c r="I10" s="10" t="s">
        <v>9</v>
      </c>
    </row>
    <row r="11" spans="1:9" ht="75" customHeight="1" x14ac:dyDescent="0.25">
      <c r="A11" s="7">
        <v>6</v>
      </c>
      <c r="B11" s="14" t="s">
        <v>21</v>
      </c>
      <c r="C11" s="14" t="s">
        <v>22</v>
      </c>
      <c r="D11" s="14" t="s">
        <v>23</v>
      </c>
      <c r="E11" s="15">
        <v>20000</v>
      </c>
      <c r="F11" s="16">
        <v>28.53</v>
      </c>
      <c r="G11" s="9">
        <f t="shared" si="0"/>
        <v>570600</v>
      </c>
      <c r="H11" s="10" t="s">
        <v>30</v>
      </c>
      <c r="I11" s="10" t="s">
        <v>9</v>
      </c>
    </row>
    <row r="12" spans="1:9" ht="104.25" customHeight="1" x14ac:dyDescent="0.25">
      <c r="A12" s="7">
        <v>7</v>
      </c>
      <c r="B12" s="14" t="s">
        <v>24</v>
      </c>
      <c r="C12" s="14" t="s">
        <v>25</v>
      </c>
      <c r="D12" s="14" t="s">
        <v>23</v>
      </c>
      <c r="E12" s="15">
        <v>7000</v>
      </c>
      <c r="F12" s="16">
        <v>4.8600000000000003</v>
      </c>
      <c r="G12" s="9">
        <f t="shared" si="0"/>
        <v>34020</v>
      </c>
      <c r="H12" s="10" t="s">
        <v>30</v>
      </c>
      <c r="I12" s="10" t="s">
        <v>9</v>
      </c>
    </row>
    <row r="13" spans="1:9" ht="101.25" customHeight="1" x14ac:dyDescent="0.25">
      <c r="A13" s="7">
        <v>8</v>
      </c>
      <c r="B13" s="14" t="s">
        <v>26</v>
      </c>
      <c r="C13" s="14" t="s">
        <v>26</v>
      </c>
      <c r="D13" s="14" t="s">
        <v>12</v>
      </c>
      <c r="E13" s="15">
        <v>10</v>
      </c>
      <c r="F13" s="16">
        <v>110169.69</v>
      </c>
      <c r="G13" s="9">
        <f t="shared" si="0"/>
        <v>1101696.8999999999</v>
      </c>
      <c r="H13" s="10" t="s">
        <v>30</v>
      </c>
      <c r="I13" s="10" t="s">
        <v>9</v>
      </c>
    </row>
    <row r="14" spans="1:9" ht="130.5" customHeight="1" x14ac:dyDescent="0.25">
      <c r="A14" s="7">
        <v>9</v>
      </c>
      <c r="B14" s="14" t="s">
        <v>27</v>
      </c>
      <c r="C14" s="14" t="s">
        <v>28</v>
      </c>
      <c r="D14" s="14" t="s">
        <v>12</v>
      </c>
      <c r="E14" s="15">
        <v>390</v>
      </c>
      <c r="F14" s="16">
        <v>2260.1</v>
      </c>
      <c r="G14" s="9">
        <f t="shared" si="0"/>
        <v>881439</v>
      </c>
      <c r="H14" s="10" t="s">
        <v>30</v>
      </c>
      <c r="I14" s="10" t="s">
        <v>9</v>
      </c>
    </row>
    <row r="15" spans="1:9" ht="130.5" customHeight="1" x14ac:dyDescent="0.25">
      <c r="A15" s="7">
        <v>10</v>
      </c>
      <c r="B15" s="14" t="s">
        <v>35</v>
      </c>
      <c r="C15" s="14" t="s">
        <v>34</v>
      </c>
      <c r="D15" s="14" t="s">
        <v>33</v>
      </c>
      <c r="E15" s="15">
        <v>4645</v>
      </c>
      <c r="F15" s="16">
        <v>202</v>
      </c>
      <c r="G15" s="9">
        <f t="shared" ref="G15:G44" si="1">F15*E15</f>
        <v>938290</v>
      </c>
      <c r="H15" s="10" t="s">
        <v>30</v>
      </c>
      <c r="I15" s="10" t="s">
        <v>9</v>
      </c>
    </row>
    <row r="16" spans="1:9" ht="130.5" customHeight="1" x14ac:dyDescent="0.25">
      <c r="A16" s="7">
        <v>11</v>
      </c>
      <c r="B16" s="14" t="s">
        <v>38</v>
      </c>
      <c r="C16" s="14" t="s">
        <v>37</v>
      </c>
      <c r="D16" s="14" t="s">
        <v>36</v>
      </c>
      <c r="E16" s="15">
        <v>153</v>
      </c>
      <c r="F16" s="16">
        <v>3671</v>
      </c>
      <c r="G16" s="9">
        <f t="shared" si="1"/>
        <v>561663</v>
      </c>
      <c r="H16" s="10" t="s">
        <v>30</v>
      </c>
      <c r="I16" s="10" t="s">
        <v>9</v>
      </c>
    </row>
    <row r="17" spans="1:9" ht="130.5" customHeight="1" x14ac:dyDescent="0.25">
      <c r="A17" s="7">
        <v>12</v>
      </c>
      <c r="B17" s="14" t="s">
        <v>40</v>
      </c>
      <c r="C17" s="14" t="s">
        <v>40</v>
      </c>
      <c r="D17" s="14" t="s">
        <v>39</v>
      </c>
      <c r="E17" s="15">
        <v>3390</v>
      </c>
      <c r="F17" s="16">
        <v>240</v>
      </c>
      <c r="G17" s="9">
        <f t="shared" si="1"/>
        <v>813600</v>
      </c>
      <c r="H17" s="10" t="s">
        <v>30</v>
      </c>
      <c r="I17" s="10" t="s">
        <v>9</v>
      </c>
    </row>
    <row r="18" spans="1:9" ht="130.5" customHeight="1" x14ac:dyDescent="0.25">
      <c r="A18" s="7">
        <v>13</v>
      </c>
      <c r="B18" s="14" t="s">
        <v>42</v>
      </c>
      <c r="C18" s="14" t="s">
        <v>41</v>
      </c>
      <c r="D18" s="14" t="s">
        <v>39</v>
      </c>
      <c r="E18" s="15">
        <v>280</v>
      </c>
      <c r="F18" s="16">
        <v>680</v>
      </c>
      <c r="G18" s="9">
        <f t="shared" si="1"/>
        <v>190400</v>
      </c>
      <c r="H18" s="10" t="s">
        <v>30</v>
      </c>
      <c r="I18" s="10" t="s">
        <v>9</v>
      </c>
    </row>
    <row r="19" spans="1:9" ht="130.5" customHeight="1" x14ac:dyDescent="0.25">
      <c r="A19" s="7">
        <v>14</v>
      </c>
      <c r="B19" s="14" t="s">
        <v>45</v>
      </c>
      <c r="C19" s="14" t="s">
        <v>44</v>
      </c>
      <c r="D19" s="14" t="s">
        <v>43</v>
      </c>
      <c r="E19" s="15">
        <v>1575</v>
      </c>
      <c r="F19" s="16">
        <v>998</v>
      </c>
      <c r="G19" s="9">
        <f t="shared" si="1"/>
        <v>1571850</v>
      </c>
      <c r="H19" s="10" t="s">
        <v>30</v>
      </c>
      <c r="I19" s="10" t="s">
        <v>9</v>
      </c>
    </row>
    <row r="20" spans="1:9" ht="130.5" customHeight="1" x14ac:dyDescent="0.25">
      <c r="A20" s="7">
        <v>15</v>
      </c>
      <c r="B20" s="14" t="s">
        <v>46</v>
      </c>
      <c r="C20" s="14" t="s">
        <v>46</v>
      </c>
      <c r="D20" s="14" t="s">
        <v>39</v>
      </c>
      <c r="E20" s="15">
        <v>3610</v>
      </c>
      <c r="F20" s="16">
        <v>164</v>
      </c>
      <c r="G20" s="9">
        <f t="shared" si="1"/>
        <v>592040</v>
      </c>
      <c r="H20" s="10" t="s">
        <v>30</v>
      </c>
      <c r="I20" s="10" t="s">
        <v>9</v>
      </c>
    </row>
    <row r="21" spans="1:9" ht="146.25" customHeight="1" x14ac:dyDescent="0.25">
      <c r="A21" s="7">
        <v>16</v>
      </c>
      <c r="B21" s="14" t="s">
        <v>47</v>
      </c>
      <c r="C21" s="14" t="s">
        <v>48</v>
      </c>
      <c r="D21" s="14" t="s">
        <v>33</v>
      </c>
      <c r="E21" s="15">
        <v>1223</v>
      </c>
      <c r="F21" s="16">
        <v>1000</v>
      </c>
      <c r="G21" s="9">
        <f t="shared" si="1"/>
        <v>1223000</v>
      </c>
      <c r="H21" s="10" t="s">
        <v>30</v>
      </c>
      <c r="I21" s="10" t="s">
        <v>9</v>
      </c>
    </row>
    <row r="22" spans="1:9" ht="146.25" customHeight="1" x14ac:dyDescent="0.25">
      <c r="A22" s="7">
        <v>17</v>
      </c>
      <c r="B22" s="14" t="s">
        <v>51</v>
      </c>
      <c r="C22" s="14" t="s">
        <v>50</v>
      </c>
      <c r="D22" s="14" t="s">
        <v>49</v>
      </c>
      <c r="E22" s="15">
        <v>28000</v>
      </c>
      <c r="F22" s="16">
        <v>255</v>
      </c>
      <c r="G22" s="9">
        <f t="shared" si="1"/>
        <v>7140000</v>
      </c>
      <c r="H22" s="10" t="s">
        <v>30</v>
      </c>
      <c r="I22" s="10" t="s">
        <v>9</v>
      </c>
    </row>
    <row r="23" spans="1:9" ht="146.25" customHeight="1" x14ac:dyDescent="0.25">
      <c r="A23" s="7">
        <v>18</v>
      </c>
      <c r="B23" s="14" t="s">
        <v>53</v>
      </c>
      <c r="C23" s="14" t="s">
        <v>52</v>
      </c>
      <c r="D23" s="14" t="s">
        <v>49</v>
      </c>
      <c r="E23" s="15">
        <v>25000</v>
      </c>
      <c r="F23" s="16">
        <v>255</v>
      </c>
      <c r="G23" s="9">
        <f t="shared" si="1"/>
        <v>6375000</v>
      </c>
      <c r="H23" s="10" t="s">
        <v>30</v>
      </c>
      <c r="I23" s="10" t="s">
        <v>9</v>
      </c>
    </row>
    <row r="24" spans="1:9" ht="146.25" customHeight="1" x14ac:dyDescent="0.25">
      <c r="A24" s="7">
        <v>19</v>
      </c>
      <c r="B24" s="14" t="s">
        <v>55</v>
      </c>
      <c r="C24" s="14" t="s">
        <v>54</v>
      </c>
      <c r="D24" s="14" t="s">
        <v>49</v>
      </c>
      <c r="E24" s="15">
        <v>28000</v>
      </c>
      <c r="F24" s="16">
        <v>255</v>
      </c>
      <c r="G24" s="9">
        <f t="shared" si="1"/>
        <v>7140000</v>
      </c>
      <c r="H24" s="10" t="s">
        <v>30</v>
      </c>
      <c r="I24" s="10" t="s">
        <v>9</v>
      </c>
    </row>
    <row r="25" spans="1:9" ht="146.25" customHeight="1" x14ac:dyDescent="0.25">
      <c r="A25" s="7">
        <v>20</v>
      </c>
      <c r="B25" s="14" t="s">
        <v>56</v>
      </c>
      <c r="C25" s="14" t="s">
        <v>56</v>
      </c>
      <c r="D25" s="14" t="s">
        <v>39</v>
      </c>
      <c r="E25" s="15">
        <v>700</v>
      </c>
      <c r="F25" s="16">
        <v>399</v>
      </c>
      <c r="G25" s="9">
        <f t="shared" si="1"/>
        <v>279300</v>
      </c>
      <c r="H25" s="10" t="s">
        <v>30</v>
      </c>
      <c r="I25" s="10" t="s">
        <v>9</v>
      </c>
    </row>
    <row r="26" spans="1:9" ht="146.25" customHeight="1" x14ac:dyDescent="0.25">
      <c r="A26" s="7">
        <v>21</v>
      </c>
      <c r="B26" s="14" t="s">
        <v>58</v>
      </c>
      <c r="C26" s="14" t="s">
        <v>57</v>
      </c>
      <c r="D26" s="14" t="s">
        <v>39</v>
      </c>
      <c r="E26" s="15">
        <v>4900</v>
      </c>
      <c r="F26" s="16">
        <v>150</v>
      </c>
      <c r="G26" s="9">
        <f t="shared" si="1"/>
        <v>735000</v>
      </c>
      <c r="H26" s="10" t="s">
        <v>30</v>
      </c>
      <c r="I26" s="10" t="s">
        <v>9</v>
      </c>
    </row>
    <row r="27" spans="1:9" ht="146.25" customHeight="1" x14ac:dyDescent="0.25">
      <c r="A27" s="7">
        <v>22</v>
      </c>
      <c r="B27" s="14" t="s">
        <v>62</v>
      </c>
      <c r="C27" s="14" t="s">
        <v>61</v>
      </c>
      <c r="D27" s="14" t="s">
        <v>39</v>
      </c>
      <c r="E27" s="15">
        <v>800</v>
      </c>
      <c r="F27" s="16">
        <v>399</v>
      </c>
      <c r="G27" s="9">
        <f t="shared" si="1"/>
        <v>319200</v>
      </c>
      <c r="H27" s="10" t="s">
        <v>30</v>
      </c>
      <c r="I27" s="10" t="s">
        <v>9</v>
      </c>
    </row>
    <row r="28" spans="1:9" ht="99.75" customHeight="1" x14ac:dyDescent="0.25">
      <c r="A28" s="7">
        <v>23</v>
      </c>
      <c r="B28" s="14" t="s">
        <v>60</v>
      </c>
      <c r="C28" s="14" t="s">
        <v>59</v>
      </c>
      <c r="D28" s="14" t="s">
        <v>39</v>
      </c>
      <c r="E28" s="15">
        <v>300</v>
      </c>
      <c r="F28" s="16">
        <v>399</v>
      </c>
      <c r="G28" s="9">
        <f t="shared" si="1"/>
        <v>119700</v>
      </c>
      <c r="H28" s="10" t="s">
        <v>30</v>
      </c>
      <c r="I28" s="10" t="s">
        <v>9</v>
      </c>
    </row>
    <row r="29" spans="1:9" ht="96" customHeight="1" x14ac:dyDescent="0.25">
      <c r="A29" s="7">
        <v>24</v>
      </c>
      <c r="B29" s="14" t="s">
        <v>63</v>
      </c>
      <c r="C29" s="14" t="s">
        <v>64</v>
      </c>
      <c r="D29" s="14" t="s">
        <v>39</v>
      </c>
      <c r="E29" s="15">
        <v>20</v>
      </c>
      <c r="F29" s="16">
        <v>399</v>
      </c>
      <c r="G29" s="9">
        <f t="shared" si="1"/>
        <v>7980</v>
      </c>
      <c r="H29" s="10" t="s">
        <v>30</v>
      </c>
      <c r="I29" s="10" t="s">
        <v>9</v>
      </c>
    </row>
    <row r="30" spans="1:9" s="11" customFormat="1" ht="95.25" customHeight="1" x14ac:dyDescent="0.25">
      <c r="A30" s="7">
        <v>25</v>
      </c>
      <c r="B30" s="14" t="s">
        <v>65</v>
      </c>
      <c r="C30" s="14" t="s">
        <v>65</v>
      </c>
      <c r="D30" s="14" t="s">
        <v>39</v>
      </c>
      <c r="E30" s="15">
        <v>200</v>
      </c>
      <c r="F30" s="16">
        <v>399</v>
      </c>
      <c r="G30" s="9">
        <f t="shared" si="1"/>
        <v>79800</v>
      </c>
      <c r="H30" s="10" t="s">
        <v>30</v>
      </c>
      <c r="I30" s="10" t="s">
        <v>9</v>
      </c>
    </row>
    <row r="31" spans="1:9" s="11" customFormat="1" ht="95.25" customHeight="1" x14ac:dyDescent="0.25">
      <c r="A31" s="7">
        <v>26</v>
      </c>
      <c r="B31" s="14" t="s">
        <v>66</v>
      </c>
      <c r="C31" s="14" t="s">
        <v>66</v>
      </c>
      <c r="D31" s="14" t="s">
        <v>39</v>
      </c>
      <c r="E31" s="15">
        <v>60</v>
      </c>
      <c r="F31" s="16">
        <v>317</v>
      </c>
      <c r="G31" s="9">
        <f t="shared" si="1"/>
        <v>19020</v>
      </c>
      <c r="H31" s="10" t="s">
        <v>30</v>
      </c>
      <c r="I31" s="10" t="s">
        <v>9</v>
      </c>
    </row>
    <row r="32" spans="1:9" s="11" customFormat="1" ht="95.25" customHeight="1" x14ac:dyDescent="0.25">
      <c r="A32" s="7">
        <v>27</v>
      </c>
      <c r="B32" s="14" t="s">
        <v>67</v>
      </c>
      <c r="C32" s="14" t="s">
        <v>67</v>
      </c>
      <c r="D32" s="14" t="s">
        <v>39</v>
      </c>
      <c r="E32" s="15">
        <v>95100</v>
      </c>
      <c r="F32" s="16">
        <v>31</v>
      </c>
      <c r="G32" s="9">
        <f t="shared" si="1"/>
        <v>2948100</v>
      </c>
      <c r="H32" s="10" t="s">
        <v>30</v>
      </c>
      <c r="I32" s="10" t="s">
        <v>9</v>
      </c>
    </row>
    <row r="33" spans="1:9" s="11" customFormat="1" ht="74.25" customHeight="1" x14ac:dyDescent="0.25">
      <c r="A33" s="7">
        <v>28</v>
      </c>
      <c r="B33" s="14" t="s">
        <v>68</v>
      </c>
      <c r="C33" s="14" t="s">
        <v>68</v>
      </c>
      <c r="D33" s="14" t="s">
        <v>39</v>
      </c>
      <c r="E33" s="15">
        <v>68850</v>
      </c>
      <c r="F33" s="16">
        <v>21</v>
      </c>
      <c r="G33" s="9">
        <f t="shared" si="1"/>
        <v>1445850</v>
      </c>
      <c r="H33" s="10" t="s">
        <v>30</v>
      </c>
      <c r="I33" s="10" t="s">
        <v>9</v>
      </c>
    </row>
    <row r="34" spans="1:9" s="11" customFormat="1" ht="74.25" customHeight="1" x14ac:dyDescent="0.25">
      <c r="A34" s="7">
        <v>29</v>
      </c>
      <c r="B34" s="14" t="s">
        <v>69</v>
      </c>
      <c r="C34" s="14" t="s">
        <v>69</v>
      </c>
      <c r="D34" s="14" t="s">
        <v>39</v>
      </c>
      <c r="E34" s="15">
        <v>85350</v>
      </c>
      <c r="F34" s="16">
        <v>14.15</v>
      </c>
      <c r="G34" s="9">
        <f t="shared" si="1"/>
        <v>1207702.5</v>
      </c>
      <c r="H34" s="10" t="s">
        <v>30</v>
      </c>
      <c r="I34" s="10" t="s">
        <v>9</v>
      </c>
    </row>
    <row r="35" spans="1:9" s="11" customFormat="1" ht="74.25" customHeight="1" x14ac:dyDescent="0.3">
      <c r="A35" s="7">
        <v>30</v>
      </c>
      <c r="B35" s="8" t="s">
        <v>74</v>
      </c>
      <c r="C35" s="8" t="s">
        <v>74</v>
      </c>
      <c r="D35" s="14" t="s">
        <v>39</v>
      </c>
      <c r="E35" s="15">
        <v>66000</v>
      </c>
      <c r="F35" s="16">
        <v>13.9</v>
      </c>
      <c r="G35" s="9">
        <f t="shared" si="1"/>
        <v>917400</v>
      </c>
      <c r="H35" s="10" t="s">
        <v>30</v>
      </c>
      <c r="I35" s="10" t="s">
        <v>9</v>
      </c>
    </row>
    <row r="36" spans="1:9" s="11" customFormat="1" ht="146.25" customHeight="1" x14ac:dyDescent="0.25">
      <c r="A36" s="7">
        <v>31</v>
      </c>
      <c r="B36" s="17" t="s">
        <v>70</v>
      </c>
      <c r="C36" s="20" t="s">
        <v>77</v>
      </c>
      <c r="D36" s="14"/>
      <c r="E36" s="15">
        <v>3500</v>
      </c>
      <c r="F36" s="16">
        <v>780</v>
      </c>
      <c r="G36" s="9">
        <f t="shared" si="1"/>
        <v>2730000</v>
      </c>
      <c r="H36" s="10" t="s">
        <v>30</v>
      </c>
      <c r="I36" s="10" t="s">
        <v>9</v>
      </c>
    </row>
    <row r="37" spans="1:9" s="11" customFormat="1" ht="74.25" customHeight="1" x14ac:dyDescent="0.25">
      <c r="A37" s="7">
        <v>32</v>
      </c>
      <c r="B37" s="14" t="s">
        <v>71</v>
      </c>
      <c r="C37" s="18" t="s">
        <v>72</v>
      </c>
      <c r="D37" s="14" t="s">
        <v>73</v>
      </c>
      <c r="E37" s="15">
        <v>80</v>
      </c>
      <c r="F37" s="16">
        <v>7430</v>
      </c>
      <c r="G37" s="9">
        <f t="shared" si="1"/>
        <v>594400</v>
      </c>
      <c r="H37" s="10" t="s">
        <v>30</v>
      </c>
      <c r="I37" s="10" t="s">
        <v>9</v>
      </c>
    </row>
    <row r="38" spans="1:9" s="11" customFormat="1" ht="128.25" customHeight="1" x14ac:dyDescent="0.25">
      <c r="A38" s="7">
        <v>33</v>
      </c>
      <c r="B38" s="26" t="s">
        <v>75</v>
      </c>
      <c r="C38" s="19" t="s">
        <v>76</v>
      </c>
      <c r="D38" s="14" t="s">
        <v>39</v>
      </c>
      <c r="E38" s="15">
        <v>10</v>
      </c>
      <c r="F38" s="16">
        <v>31200</v>
      </c>
      <c r="G38" s="9">
        <f t="shared" si="1"/>
        <v>312000</v>
      </c>
      <c r="H38" s="10" t="s">
        <v>30</v>
      </c>
      <c r="I38" s="10" t="s">
        <v>9</v>
      </c>
    </row>
    <row r="39" spans="1:9" s="11" customFormat="1" ht="74.25" customHeight="1" x14ac:dyDescent="0.3">
      <c r="A39" s="7">
        <v>34</v>
      </c>
      <c r="B39" s="3" t="s">
        <v>78</v>
      </c>
      <c r="C39" s="3" t="s">
        <v>79</v>
      </c>
      <c r="D39" s="14" t="s">
        <v>15</v>
      </c>
      <c r="E39" s="15">
        <v>272</v>
      </c>
      <c r="F39" s="16">
        <v>226.85</v>
      </c>
      <c r="G39" s="9">
        <f t="shared" si="1"/>
        <v>61703.199999999997</v>
      </c>
      <c r="H39" s="10" t="s">
        <v>30</v>
      </c>
      <c r="I39" s="10" t="s">
        <v>9</v>
      </c>
    </row>
    <row r="40" spans="1:9" s="11" customFormat="1" ht="74.25" customHeight="1" x14ac:dyDescent="0.3">
      <c r="A40" s="7">
        <v>35</v>
      </c>
      <c r="B40" s="8" t="s">
        <v>80</v>
      </c>
      <c r="C40" s="21" t="s">
        <v>81</v>
      </c>
      <c r="D40" s="14" t="s">
        <v>82</v>
      </c>
      <c r="E40" s="15">
        <v>3000</v>
      </c>
      <c r="F40" s="16">
        <v>69.900000000000006</v>
      </c>
      <c r="G40" s="9">
        <f t="shared" si="1"/>
        <v>209700.00000000003</v>
      </c>
      <c r="H40" s="10" t="s">
        <v>30</v>
      </c>
      <c r="I40" s="10" t="s">
        <v>9</v>
      </c>
    </row>
    <row r="41" spans="1:9" s="11" customFormat="1" ht="74.25" customHeight="1" x14ac:dyDescent="0.3">
      <c r="A41" s="7">
        <v>36</v>
      </c>
      <c r="B41" s="3" t="s">
        <v>83</v>
      </c>
      <c r="C41" s="3" t="s">
        <v>83</v>
      </c>
      <c r="D41" s="14" t="s">
        <v>15</v>
      </c>
      <c r="E41" s="15">
        <v>300</v>
      </c>
      <c r="F41" s="16">
        <v>38.47</v>
      </c>
      <c r="G41" s="9">
        <f t="shared" si="1"/>
        <v>11541</v>
      </c>
      <c r="H41" s="10" t="s">
        <v>30</v>
      </c>
      <c r="I41" s="10" t="s">
        <v>9</v>
      </c>
    </row>
    <row r="42" spans="1:9" s="11" customFormat="1" ht="144.75" customHeight="1" x14ac:dyDescent="0.25">
      <c r="A42" s="7">
        <v>37</v>
      </c>
      <c r="B42" s="27" t="s">
        <v>85</v>
      </c>
      <c r="C42" s="27" t="s">
        <v>86</v>
      </c>
      <c r="D42" s="15" t="s">
        <v>87</v>
      </c>
      <c r="E42" s="15">
        <v>6600</v>
      </c>
      <c r="F42" s="28">
        <v>980</v>
      </c>
      <c r="G42" s="9">
        <f>E42*F42</f>
        <v>6468000</v>
      </c>
      <c r="H42" s="10" t="s">
        <v>30</v>
      </c>
      <c r="I42" s="10" t="s">
        <v>9</v>
      </c>
    </row>
    <row r="43" spans="1:9" s="11" customFormat="1" ht="167.25" customHeight="1" x14ac:dyDescent="0.25">
      <c r="A43" s="7">
        <v>38</v>
      </c>
      <c r="B43" s="29" t="s">
        <v>89</v>
      </c>
      <c r="C43" s="30" t="s">
        <v>90</v>
      </c>
      <c r="D43" s="31" t="s">
        <v>88</v>
      </c>
      <c r="E43" s="31">
        <v>300</v>
      </c>
      <c r="F43" s="16">
        <v>980</v>
      </c>
      <c r="G43" s="9">
        <f t="shared" si="1"/>
        <v>294000</v>
      </c>
      <c r="H43" s="10" t="s">
        <v>30</v>
      </c>
      <c r="I43" s="10" t="s">
        <v>9</v>
      </c>
    </row>
    <row r="44" spans="1:9" s="11" customFormat="1" ht="166.5" customHeight="1" x14ac:dyDescent="0.25">
      <c r="A44" s="7">
        <v>39</v>
      </c>
      <c r="B44" s="22" t="s">
        <v>91</v>
      </c>
      <c r="C44" s="23" t="s">
        <v>92</v>
      </c>
      <c r="D44" s="24" t="s">
        <v>88</v>
      </c>
      <c r="E44" s="24">
        <v>300</v>
      </c>
      <c r="F44" s="25">
        <v>980</v>
      </c>
      <c r="G44" s="9">
        <f t="shared" si="1"/>
        <v>294000</v>
      </c>
      <c r="H44" s="10" t="s">
        <v>30</v>
      </c>
      <c r="I44" s="10" t="s">
        <v>9</v>
      </c>
    </row>
    <row r="45" spans="1:9" x14ac:dyDescent="0.25">
      <c r="A45" s="10"/>
      <c r="B45" s="12" t="s">
        <v>11</v>
      </c>
      <c r="C45" s="10"/>
      <c r="D45" s="10"/>
      <c r="E45" s="10"/>
      <c r="F45" s="10"/>
      <c r="G45" s="13">
        <f>SUM(G6:G44)</f>
        <v>51672310.600000001</v>
      </c>
      <c r="H45" s="10"/>
      <c r="I45" s="10"/>
    </row>
  </sheetData>
  <autoFilter ref="A5:G32"/>
  <mergeCells count="2">
    <mergeCell ref="H1:I1"/>
    <mergeCell ref="A3:I3"/>
  </mergeCells>
  <conditionalFormatting sqref="C8">
    <cfRule type="duplicateValues" dxfId="38" priority="37"/>
  </conditionalFormatting>
  <conditionalFormatting sqref="C11">
    <cfRule type="duplicateValues" dxfId="37" priority="39"/>
  </conditionalFormatting>
  <conditionalFormatting sqref="C14">
    <cfRule type="duplicateValues" dxfId="36" priority="40"/>
  </conditionalFormatting>
  <conditionalFormatting sqref="C6">
    <cfRule type="duplicateValues" dxfId="35" priority="44"/>
  </conditionalFormatting>
  <conditionalFormatting sqref="C36">
    <cfRule type="duplicateValues" dxfId="34" priority="19"/>
  </conditionalFormatting>
  <conditionalFormatting sqref="C12">
    <cfRule type="duplicateValues" dxfId="33" priority="45"/>
  </conditionalFormatting>
  <conditionalFormatting sqref="C10">
    <cfRule type="duplicateValues" dxfId="32" priority="35"/>
  </conditionalFormatting>
  <conditionalFormatting sqref="C9">
    <cfRule type="duplicateValues" dxfId="31" priority="46"/>
  </conditionalFormatting>
  <conditionalFormatting sqref="C15">
    <cfRule type="duplicateValues" dxfId="30" priority="34"/>
  </conditionalFormatting>
  <conditionalFormatting sqref="C16">
    <cfRule type="duplicateValues" dxfId="29" priority="33"/>
  </conditionalFormatting>
  <conditionalFormatting sqref="C17">
    <cfRule type="duplicateValues" dxfId="28" priority="32"/>
  </conditionalFormatting>
  <conditionalFormatting sqref="C18">
    <cfRule type="duplicateValues" dxfId="27" priority="31"/>
  </conditionalFormatting>
  <conditionalFormatting sqref="C19">
    <cfRule type="duplicateValues" dxfId="26" priority="30"/>
  </conditionalFormatting>
  <conditionalFormatting sqref="C20">
    <cfRule type="duplicateValues" dxfId="25" priority="29"/>
  </conditionalFormatting>
  <conditionalFormatting sqref="C21">
    <cfRule type="duplicateValues" dxfId="24" priority="28"/>
  </conditionalFormatting>
  <conditionalFormatting sqref="C22">
    <cfRule type="duplicateValues" dxfId="23" priority="27"/>
  </conditionalFormatting>
  <conditionalFormatting sqref="C23">
    <cfRule type="duplicateValues" dxfId="22" priority="26"/>
  </conditionalFormatting>
  <conditionalFormatting sqref="C24">
    <cfRule type="duplicateValues" dxfId="21" priority="25"/>
  </conditionalFormatting>
  <conditionalFormatting sqref="C25">
    <cfRule type="duplicateValues" dxfId="20" priority="24"/>
  </conditionalFormatting>
  <conditionalFormatting sqref="C26">
    <cfRule type="duplicateValues" dxfId="19" priority="23"/>
  </conditionalFormatting>
  <conditionalFormatting sqref="C27:C28">
    <cfRule type="duplicateValues" dxfId="18" priority="22"/>
  </conditionalFormatting>
  <conditionalFormatting sqref="C29:C31">
    <cfRule type="duplicateValues" dxfId="17" priority="21"/>
  </conditionalFormatting>
  <conditionalFormatting sqref="C32:C34">
    <cfRule type="duplicateValues" dxfId="16" priority="20"/>
  </conditionalFormatting>
  <conditionalFormatting sqref="C37">
    <cfRule type="duplicateValues" dxfId="15" priority="16"/>
  </conditionalFormatting>
  <conditionalFormatting sqref="B37">
    <cfRule type="duplicateValues" dxfId="14" priority="15"/>
  </conditionalFormatting>
  <conditionalFormatting sqref="B37">
    <cfRule type="duplicateValues" dxfId="13" priority="17"/>
  </conditionalFormatting>
  <conditionalFormatting sqref="B37">
    <cfRule type="duplicateValues" dxfId="12" priority="14"/>
  </conditionalFormatting>
  <conditionalFormatting sqref="B37">
    <cfRule type="duplicateValues" dxfId="11" priority="13"/>
  </conditionalFormatting>
  <conditionalFormatting sqref="B37">
    <cfRule type="duplicateValues" dxfId="10" priority="12"/>
  </conditionalFormatting>
  <conditionalFormatting sqref="B37">
    <cfRule type="duplicateValues" dxfId="9" priority="11"/>
  </conditionalFormatting>
  <conditionalFormatting sqref="C35">
    <cfRule type="duplicateValues" dxfId="8" priority="10"/>
  </conditionalFormatting>
  <conditionalFormatting sqref="C38">
    <cfRule type="duplicateValues" dxfId="7" priority="8"/>
  </conditionalFormatting>
  <conditionalFormatting sqref="C39">
    <cfRule type="duplicateValues" dxfId="6" priority="7"/>
  </conditionalFormatting>
  <conditionalFormatting sqref="C40">
    <cfRule type="duplicateValues" dxfId="5" priority="4"/>
  </conditionalFormatting>
  <conditionalFormatting sqref="B40">
    <cfRule type="duplicateValues" dxfId="4" priority="3"/>
  </conditionalFormatting>
  <conditionalFormatting sqref="B40">
    <cfRule type="duplicateValues" dxfId="3" priority="5"/>
  </conditionalFormatting>
  <conditionalFormatting sqref="B40">
    <cfRule type="duplicateValues" dxfId="2" priority="2"/>
  </conditionalFormatting>
  <conditionalFormatting sqref="B40">
    <cfRule type="duplicateValues" dxfId="1" priority="1"/>
  </conditionalFormatting>
  <conditionalFormatting sqref="B40">
    <cfRule type="duplicateValues" dxfId="0" priority="6"/>
  </conditionalFormatting>
  <pageMargins left="0.19685039370078741" right="0.19685039370078741" top="0.15748031496062992" bottom="0.23622047244094491" header="0.31496062992125984" footer="0.31496062992125984"/>
  <pageSetup paperSize="9" scale="6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 лист</vt:lpstr>
      <vt:lpstr>Лист1</vt:lpstr>
      <vt:lpstr>'1 лист'!Область_печати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2025-01-05T09:22:14Z</dcterms:modified>
</cp:coreProperties>
</file>