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15570" windowHeight="12045"/>
  </bookViews>
  <sheets>
    <sheet name="1 лист" sheetId="4" r:id="rId1"/>
    <sheet name="Лист1" sheetId="5" r:id="rId2"/>
  </sheets>
  <definedNames>
    <definedName name="_xlnm._FilterDatabase" localSheetId="0" hidden="1">'1 лист'!$A$5:$G$43</definedName>
    <definedName name="_xlnm.Print_Area" localSheetId="0">'1 лист'!$A$1:$I$43</definedName>
  </definedNames>
  <calcPr calcId="145621"/>
</workbook>
</file>

<file path=xl/calcChain.xml><?xml version="1.0" encoding="utf-8"?>
<calcChain xmlns="http://schemas.openxmlformats.org/spreadsheetml/2006/main">
  <c r="G41" i="4" l="1"/>
  <c r="G6" i="4" l="1"/>
  <c r="G7" i="4"/>
  <c r="G8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G40" i="4"/>
  <c r="G42" i="4"/>
  <c r="G43" i="4" l="1"/>
</calcChain>
</file>

<file path=xl/sharedStrings.xml><?xml version="1.0" encoding="utf-8"?>
<sst xmlns="http://schemas.openxmlformats.org/spreadsheetml/2006/main" count="197" uniqueCount="85">
  <si>
    <t>№ п/п</t>
  </si>
  <si>
    <t>Наименование</t>
  </si>
  <si>
    <t>Краткая характеристика</t>
  </si>
  <si>
    <t>Ед.
изм-я</t>
  </si>
  <si>
    <t>Кол-во / объем всего</t>
  </si>
  <si>
    <t>Цена за единицу, 
без учета НДС, тенге</t>
  </si>
  <si>
    <t>Сумма, планируемая для закупки, без учета НДС, тенге</t>
  </si>
  <si>
    <t>Место поставки товара</t>
  </si>
  <si>
    <t>Срок поставки товара</t>
  </si>
  <si>
    <t>город Астана, район «Алматы», проспект Тәуелсіздік, здание 3/1</t>
  </si>
  <si>
    <t>Перечень закупаемых товаров</t>
  </si>
  <si>
    <t>ИТОГО</t>
  </si>
  <si>
    <t>Штука</t>
  </si>
  <si>
    <t>шт</t>
  </si>
  <si>
    <t>упаковка</t>
  </si>
  <si>
    <t>шт.</t>
  </si>
  <si>
    <t>уп</t>
  </si>
  <si>
    <t>Инфузионная система-магистраль на инфузомат не менее 250 см.</t>
  </si>
  <si>
    <t xml:space="preserve">Система для внутривенных инфузий для совместимых насосов </t>
  </si>
  <si>
    <t>Канюля/катетер внутривенный периферический c инъекционным клапаном, размером 24G</t>
  </si>
  <si>
    <t>Канюля внутривенная с катетером и инъекционным клапаном размер 24G</t>
  </si>
  <si>
    <t>Канюля/катетер внутривенный периферический c инъекционным клапаном, размером 18G</t>
  </si>
  <si>
    <t>Канюля внутривенная с катетером и инъекционным клапаном размер 18G</t>
  </si>
  <si>
    <t>Контур дыхательный неонатальный  для соединения пациента с  аппаратами ИВЛ SLE 5000</t>
  </si>
  <si>
    <t xml:space="preserve">Контур дыхательный в комплекте </t>
  </si>
  <si>
    <t>Камера увлажнителя самозаполняющаяся</t>
  </si>
  <si>
    <t>Коннектор Т - образный</t>
  </si>
  <si>
    <t>Набор двухпросветного катетера для катетеризации верхней полой вены по методу Сельдингера</t>
  </si>
  <si>
    <t>Оригинальный удлинитель Перфузор (не менее 150 см)</t>
  </si>
  <si>
    <t>Удлинитель медицинский однократного применения</t>
  </si>
  <si>
    <t>Оригинальный шприц для перфузора 50 мл</t>
  </si>
  <si>
    <t xml:space="preserve">Инфузионные и трансфузионные системы для дозиования, смешивания, 3-х канальная с фильтром </t>
  </si>
  <si>
    <t>Инфузионные и трансфузионные системы для дозиования, смешивания, 3-х канальная с фильтром</t>
  </si>
  <si>
    <t>Воздуховод 6</t>
  </si>
  <si>
    <t>Воздуховод для искусственного дыхания  (детский)</t>
  </si>
  <si>
    <t>Маска для подачи кислорода с трубкой для новорожденных</t>
  </si>
  <si>
    <t>Система (мешок) для ручного искусственного дыхания (ИВЛ), с клапаном давления, неонатальная, объем 280мл. Маска размер 0</t>
  </si>
  <si>
    <t>Система (мешок) для ручного искусственного дыхания (ИВЛ) , с клапаном давления, неонатальная, объем 280мл. Маска размер 0</t>
  </si>
  <si>
    <t xml:space="preserve">Держатель фиксатор для шлангов дыхательного контура </t>
  </si>
  <si>
    <t>Держатель/шапочка, размер 0(22-24), цвет розовый. Для Infant Flow</t>
  </si>
  <si>
    <t>Держатель/шапочка, размер 1(24-26), цвет темно-серый. Для Infant Flow</t>
  </si>
  <si>
    <t>Колпак для СРАР Babylog</t>
  </si>
  <si>
    <t>канюля для СРАР Babylog</t>
  </si>
  <si>
    <t>канюля для назального СРАР , размер S , уп №10, одноразовые</t>
  </si>
  <si>
    <t>канюля для назального СРАР , размер М , уп №10, одноразовые</t>
  </si>
  <si>
    <t>Канюля для для назального СРАР, размер S</t>
  </si>
  <si>
    <t>Канюля назальная для проведения CPAP одноразового использования должна быть изготовлена из силикона, анатомической формы, прозрачная, мягкая, средний, цветоиндикация-светло-голубая, с двумя зубцами цилиндрической формы с расширяющимся основанием диаметр 4мм, длина 6мм. Посадочный размер основания канюли 12*17мм. Канюля должна быть совместима с многоразовыми и одноразовыми адаптерами для СРАР-терапии  имеющимися в наличии у Заказчика.  Канюля должна быть прямоугольной формы с двумя ходами для подачи кислородно-воздушной смеси,  размер S , уп №10, одноразовые</t>
  </si>
  <si>
    <t xml:space="preserve">Канюля  для назального СРАР, размер M </t>
  </si>
  <si>
    <t>Канюля назальная для проведения CPAP одноразового использования должна быть изготовлена из силикона, анатомической формы, прозрачная, мягкая, средний, цветоиндикация-светло-голубая, с двумя зубцами цилиндрической формы с расширяющимся основанием диаметр 4мм, длина 6мм. Посадочный размер основания канюли 12*17мм. Канюля должна быть совместима с многоразовыми и одноразовыми адаптерами для СРАР-терапии  имеющимися в наличии у Заказчика.  Канюля должна быть прямоугольной формы с двумя ходами для подачи кислородно-воздушной смеси, размер М , уп №10, одноразовые</t>
  </si>
  <si>
    <t>Воздуховод №4</t>
  </si>
  <si>
    <t>пластмассовый размер №4</t>
  </si>
  <si>
    <t>Шт</t>
  </si>
  <si>
    <t>Канюля для переферического внутривенного доступа G-16</t>
  </si>
  <si>
    <t>канюля для периферического внутривенного доступа G-16</t>
  </si>
  <si>
    <t>Канюля для переферического внутривенного доступа G-20</t>
  </si>
  <si>
    <t>канюля для периферического внутривенного доступа G-20</t>
  </si>
  <si>
    <t>Канюля для переферического внутривенного доступа G-22</t>
  </si>
  <si>
    <t>канюля для периферического внутривенного доступа G-22</t>
  </si>
  <si>
    <t xml:space="preserve">Маска анестезиологическая </t>
  </si>
  <si>
    <t>Маска анестезиологическая № 5</t>
  </si>
  <si>
    <t xml:space="preserve">Маска для подачи кислорода </t>
  </si>
  <si>
    <t>Маска для подачи кислорода для взрослых</t>
  </si>
  <si>
    <t xml:space="preserve">Назальная кислородная конюля </t>
  </si>
  <si>
    <t>Канюля назальная кислородная, кислородная трубка, длина 2,0+-0,1 метра, с несминаемым внутренним просветом
"звездчатого" сечения, приспособление для фиксации за ушной раковиной</t>
  </si>
  <si>
    <t xml:space="preserve">Фильтр бактериальный </t>
  </si>
  <si>
    <t xml:space="preserve">Дыхательный взрослый </t>
  </si>
  <si>
    <t>Воздуховод №16</t>
  </si>
  <si>
    <t>Направляющий воздуховод р-р 100 мм</t>
  </si>
  <si>
    <t>Силиконорвый шланги</t>
  </si>
  <si>
    <t>силиконовый шланги, диаметр 8, для отсасывателя ОМ</t>
  </si>
  <si>
    <t>Дыхательный контур в коплекте, реверсивный для взрослых для соединения пациента с НДА и аппаратами ИВЛ для активного увлажнения. Диаметр 2,2 см, длина 1,6м. Гофрированные шланги вдоха/выдоха прозрачные, с параллельным Y-образным соединителем 22М-22М-22М/15F на пациента и 22F на аппарат и камеру увлажнителя, с обогревам, с разборным влагосборником, с камерой увлажнения с автоматическим заполнением и дополнительным шлангом не менее 0,5м</t>
  </si>
  <si>
    <t>Колпак для СРАР Babylog,размер М, красный, уп №5</t>
  </si>
  <si>
    <t>Колпак для СРАР Babylog,размер S, желтый, уп №5</t>
  </si>
  <si>
    <t xml:space="preserve">C даты поступления заявки от Заказчика до 31 декабря 2025 года в течение 5 (пяти) рабочих дней </t>
  </si>
  <si>
    <t>Приложение 1
к объявлению от "06" января 2024 года №4</t>
  </si>
  <si>
    <t>Маска для назального SIPAP, размер S</t>
  </si>
  <si>
    <t>Маска для для назального SIPAP, размер S</t>
  </si>
  <si>
    <t>Маска для назального SIPAP, размер M</t>
  </si>
  <si>
    <t>Набор одноканальный для катеризации крупных сосудов педиатрический 3F*10см:1.Катетер одноканальный 3F*10см. 2.Дилататор 4F-10см 3.Проводник J022*40см. 4.Игла 20G*3,8см 5.Скальпель. 6.Мотыльковый клапан с зажимом. Уп №5</t>
  </si>
  <si>
    <t>Держатель/шапочка, размер 2(26-28), цвет желтый. Для Infant Flow.</t>
  </si>
  <si>
    <t>Шприц с сухим гепарином</t>
  </si>
  <si>
    <t>Шприцы A-line с сухим гепарином для анализа крови с разъемом Luer 3 мл</t>
  </si>
  <si>
    <t>Набор юстировочный для аппарата ИВЛ Infant Flow Sipap</t>
  </si>
  <si>
    <t>Юстировочный набор, предназначен для проведения ежегодного технического обслуживания аппаратов  ИВЛ Infant Flow Sipap. Состав; Аккамуляторная батарея, датчик кислорода, 10 микронный фильтр кислорода, уплотнения кольца, распылитель воздуха, ограничитель распыления воздуха, обратные клапана воздуха, фильтр воздушной смеси.</t>
  </si>
  <si>
    <t>Шприц 50 мл с аспирационной иглой 1.7 х 2.0 х 30мм. Герметичное и надежное винтовое соединение Луэр Лок. Светозащитный прозрачный, легко скользящая накладка поршня с двумя уплотнительными кольцами не содержит натурального латекса ПВХ. 
Цилиндр и плунжер изготовлены из полипропилена. Точное выполнение пусковых параметров и равномерность инфузии.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</si>
</sst>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\ _₸_-;\-* #,##0\ _₸_-;_-* &quot;-&quot;\ _₸_-;_-@_-"/>
    <numFmt numFmtId="165" formatCode="_-* #,##0.00\ _₸_-;\-* #,##0.00\ _₸_-;_-* &quot;-&quot;??\ _₸_-;_-@_-"/>
    <numFmt numFmtId="166" formatCode="_-* #,##0.00_р_._-;\-* #,##0.00_р_._-;_-* &quot;-&quot;??_р_._-;_-@_-"/>
    <numFmt numFmtId="167" formatCode="_([$€]* #,##0.00_);_([$€]* \(#,##0.00\);_([$€]* &quot;-&quot;??_);_(@_)"/>
    <numFmt numFmtId="168" formatCode="_-* #,##0.00_р_._-;\-* #,##0.00_р_._-;_-* \-??_р_._-;_-@_-"/>
  </numFmts>
  <fonts count="26" x14ac:knownFonts="1">
    <font>
      <sz val="11"/>
      <color theme="1"/>
      <name val="Calibri"/>
      <family val="2"/>
      <scheme val="minor"/>
    </font>
    <font>
      <sz val="10"/>
      <name val="Arial Cyr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Arial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Arial Cyr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19">
    <xf numFmtId="0" fontId="0" fillId="0" borderId="0"/>
    <xf numFmtId="0" fontId="1" fillId="0" borderId="0">
      <alignment horizontal="center"/>
    </xf>
    <xf numFmtId="0" fontId="2" fillId="0" borderId="0"/>
    <xf numFmtId="0" fontId="1" fillId="0" borderId="0">
      <alignment horizontal="center"/>
    </xf>
    <xf numFmtId="0" fontId="1" fillId="0" borderId="0">
      <alignment horizontal="center"/>
    </xf>
    <xf numFmtId="0" fontId="1" fillId="0" borderId="0">
      <alignment horizontal="center"/>
    </xf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167" fontId="5" fillId="0" borderId="0" applyFont="0" applyFill="0" applyBorder="0" applyAlignment="0" applyProtection="0"/>
    <xf numFmtId="0" fontId="3" fillId="0" borderId="0"/>
    <xf numFmtId="0" fontId="5" fillId="0" borderId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6" fillId="7" borderId="2" applyNumberFormat="0" applyAlignment="0" applyProtection="0"/>
    <xf numFmtId="0" fontId="6" fillId="7" borderId="2" applyNumberFormat="0" applyAlignment="0" applyProtection="0"/>
    <xf numFmtId="0" fontId="7" fillId="20" borderId="3" applyNumberFormat="0" applyAlignment="0" applyProtection="0"/>
    <xf numFmtId="0" fontId="7" fillId="20" borderId="3" applyNumberFormat="0" applyAlignment="0" applyProtection="0"/>
    <xf numFmtId="0" fontId="8" fillId="20" borderId="2" applyNumberFormat="0" applyAlignment="0" applyProtection="0"/>
    <xf numFmtId="0" fontId="8" fillId="20" borderId="2" applyNumberFormat="0" applyAlignment="0" applyProtection="0"/>
    <xf numFmtId="0" fontId="9" fillId="0" borderId="4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1" fillId="0" borderId="6" applyNumberFormat="0" applyFill="0" applyAlignment="0" applyProtection="0"/>
    <xf numFmtId="0" fontId="11" fillId="0" borderId="6" applyNumberFormat="0" applyFill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7" applyNumberFormat="0" applyFill="0" applyAlignment="0" applyProtection="0"/>
    <xf numFmtId="0" fontId="12" fillId="0" borderId="7" applyNumberFormat="0" applyFill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>
      <alignment horizontal="center"/>
    </xf>
    <xf numFmtId="0" fontId="5" fillId="0" borderId="0"/>
    <xf numFmtId="0" fontId="16" fillId="0" borderId="0"/>
    <xf numFmtId="0" fontId="5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1" fillId="0" borderId="0">
      <alignment horizontal="center"/>
    </xf>
    <xf numFmtId="0" fontId="16" fillId="0" borderId="0">
      <alignment horizontal="center"/>
    </xf>
    <xf numFmtId="0" fontId="1" fillId="0" borderId="0">
      <alignment horizontal="center"/>
    </xf>
    <xf numFmtId="0" fontId="16" fillId="0" borderId="0">
      <alignment horizontal="center"/>
    </xf>
    <xf numFmtId="0" fontId="5" fillId="0" borderId="0"/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3" fillId="23" borderId="9" applyNumberFormat="0" applyAlignment="0" applyProtection="0"/>
    <xf numFmtId="0" fontId="3" fillId="23" borderId="9" applyNumberFormat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6" fillId="0" borderId="0">
      <alignment horizontal="center"/>
    </xf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166" fontId="3" fillId="0" borderId="0" applyFont="0" applyFill="0" applyBorder="0" applyAlignment="0" applyProtection="0"/>
    <xf numFmtId="0" fontId="3" fillId="0" borderId="0" applyFill="0" applyBorder="0" applyAlignment="0" applyProtection="0"/>
    <xf numFmtId="168" fontId="3" fillId="0" borderId="0" applyFill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165" fontId="22" fillId="0" borderId="0" applyFont="0" applyFill="0" applyBorder="0" applyAlignment="0" applyProtection="0"/>
  </cellStyleXfs>
  <cellXfs count="44">
    <xf numFmtId="0" fontId="0" fillId="0" borderId="0" xfId="0"/>
    <xf numFmtId="0" fontId="23" fillId="0" borderId="0" xfId="2" applyFont="1" applyAlignment="1">
      <alignment wrapText="1"/>
    </xf>
    <xf numFmtId="0" fontId="24" fillId="0" borderId="1" xfId="0" applyFont="1" applyBorder="1" applyAlignment="1">
      <alignment horizontal="center" wrapText="1"/>
    </xf>
    <xf numFmtId="165" fontId="24" fillId="0" borderId="1" xfId="118" applyFont="1" applyFill="1" applyBorder="1" applyAlignment="1">
      <alignment horizontal="center" wrapText="1"/>
    </xf>
    <xf numFmtId="165" fontId="24" fillId="0" borderId="1" xfId="118" applyFont="1" applyFill="1" applyBorder="1" applyAlignment="1">
      <alignment horizontal="left" wrapText="1"/>
    </xf>
    <xf numFmtId="0" fontId="24" fillId="0" borderId="1" xfId="0" applyFont="1" applyBorder="1" applyAlignment="1">
      <alignment wrapText="1"/>
    </xf>
    <xf numFmtId="0" fontId="23" fillId="0" borderId="1" xfId="2" applyFont="1" applyBorder="1" applyAlignment="1">
      <alignment wrapText="1"/>
    </xf>
    <xf numFmtId="0" fontId="24" fillId="0" borderId="1" xfId="2" applyFont="1" applyBorder="1" applyAlignment="1">
      <alignment wrapText="1"/>
    </xf>
    <xf numFmtId="165" fontId="24" fillId="0" borderId="1" xfId="2" applyNumberFormat="1" applyFont="1" applyBorder="1" applyAlignment="1">
      <alignment wrapText="1"/>
    </xf>
    <xf numFmtId="164" fontId="25" fillId="0" borderId="1" xfId="0" applyNumberFormat="1" applyFont="1" applyFill="1" applyBorder="1" applyAlignment="1">
      <alignment horizontal="center" wrapText="1"/>
    </xf>
    <xf numFmtId="166" fontId="25" fillId="0" borderId="1" xfId="0" applyNumberFormat="1" applyFont="1" applyFill="1" applyBorder="1" applyAlignment="1">
      <alignment horizontal="center" wrapText="1"/>
    </xf>
    <xf numFmtId="0" fontId="25" fillId="0" borderId="1" xfId="0" applyFont="1" applyFill="1" applyBorder="1" applyAlignment="1">
      <alignment wrapText="1"/>
    </xf>
    <xf numFmtId="164" fontId="23" fillId="0" borderId="0" xfId="2" applyNumberFormat="1" applyFont="1" applyAlignment="1">
      <alignment wrapText="1"/>
    </xf>
    <xf numFmtId="164" fontId="24" fillId="0" borderId="1" xfId="0" applyNumberFormat="1" applyFont="1" applyBorder="1" applyAlignment="1">
      <alignment horizontal="center" wrapText="1"/>
    </xf>
    <xf numFmtId="164" fontId="23" fillId="0" borderId="1" xfId="2" applyNumberFormat="1" applyFont="1" applyBorder="1" applyAlignment="1">
      <alignment wrapText="1"/>
    </xf>
    <xf numFmtId="0" fontId="25" fillId="0" borderId="1" xfId="0" applyFont="1" applyFill="1" applyBorder="1" applyAlignment="1">
      <alignment horizontal="center" wrapText="1"/>
    </xf>
    <xf numFmtId="0" fontId="25" fillId="0" borderId="11" xfId="0" applyFont="1" applyFill="1" applyBorder="1" applyAlignment="1">
      <alignment wrapText="1"/>
    </xf>
    <xf numFmtId="0" fontId="23" fillId="0" borderId="0" xfId="2" applyFont="1" applyAlignment="1">
      <alignment horizontal="center" wrapText="1"/>
    </xf>
    <xf numFmtId="0" fontId="23" fillId="0" borderId="1" xfId="2" applyFont="1" applyBorder="1" applyAlignment="1">
      <alignment horizontal="center" wrapText="1"/>
    </xf>
    <xf numFmtId="0" fontId="23" fillId="0" borderId="1" xfId="2" applyFont="1" applyFill="1" applyBorder="1" applyAlignment="1">
      <alignment horizontal="center" wrapText="1"/>
    </xf>
    <xf numFmtId="165" fontId="23" fillId="0" borderId="1" xfId="2" applyNumberFormat="1" applyFont="1" applyFill="1" applyBorder="1" applyAlignment="1">
      <alignment wrapText="1"/>
    </xf>
    <xf numFmtId="0" fontId="23" fillId="0" borderId="1" xfId="2" applyFont="1" applyFill="1" applyBorder="1" applyAlignment="1">
      <alignment wrapText="1"/>
    </xf>
    <xf numFmtId="0" fontId="23" fillId="0" borderId="0" xfId="2" applyFont="1" applyFill="1" applyAlignment="1">
      <alignment wrapText="1"/>
    </xf>
    <xf numFmtId="0" fontId="23" fillId="0" borderId="1" xfId="0" applyFont="1" applyFill="1" applyBorder="1" applyAlignment="1">
      <alignment wrapText="1"/>
    </xf>
    <xf numFmtId="0" fontId="23" fillId="0" borderId="1" xfId="0" applyFont="1" applyFill="1" applyBorder="1" applyAlignment="1">
      <alignment horizontal="center" wrapText="1"/>
    </xf>
    <xf numFmtId="164" fontId="23" fillId="0" borderId="1" xfId="118" applyNumberFormat="1" applyFont="1" applyFill="1" applyBorder="1" applyAlignment="1">
      <alignment horizontal="center" wrapText="1"/>
    </xf>
    <xf numFmtId="166" fontId="23" fillId="0" borderId="1" xfId="0" applyNumberFormat="1" applyFont="1" applyFill="1" applyBorder="1" applyAlignment="1">
      <alignment horizontal="center" wrapText="1"/>
    </xf>
    <xf numFmtId="0" fontId="25" fillId="0" borderId="1" xfId="0" applyFont="1" applyFill="1" applyBorder="1" applyAlignment="1">
      <alignment vertical="top" wrapText="1"/>
    </xf>
    <xf numFmtId="0" fontId="25" fillId="0" borderId="1" xfId="0" applyFont="1" applyFill="1" applyBorder="1" applyAlignment="1">
      <alignment horizontal="center" vertical="top" wrapText="1"/>
    </xf>
    <xf numFmtId="164" fontId="25" fillId="0" borderId="1" xfId="0" applyNumberFormat="1" applyFont="1" applyFill="1" applyBorder="1" applyAlignment="1">
      <alignment horizontal="center" vertical="top" wrapText="1"/>
    </xf>
    <xf numFmtId="166" fontId="25" fillId="0" borderId="1" xfId="0" applyNumberFormat="1" applyFont="1" applyFill="1" applyBorder="1" applyAlignment="1">
      <alignment horizontal="center" vertical="top" wrapText="1"/>
    </xf>
    <xf numFmtId="165" fontId="23" fillId="0" borderId="1" xfId="2" applyNumberFormat="1" applyFont="1" applyFill="1" applyBorder="1" applyAlignment="1">
      <alignment vertical="top" wrapText="1"/>
    </xf>
    <xf numFmtId="0" fontId="23" fillId="0" borderId="1" xfId="2" applyFont="1" applyFill="1" applyBorder="1" applyAlignment="1">
      <alignment vertical="top" wrapText="1"/>
    </xf>
    <xf numFmtId="0" fontId="23" fillId="0" borderId="0" xfId="0" applyFont="1" applyFill="1" applyBorder="1" applyAlignment="1">
      <alignment wrapText="1"/>
    </xf>
    <xf numFmtId="4" fontId="25" fillId="0" borderId="1" xfId="0" applyNumberFormat="1" applyFont="1" applyFill="1" applyBorder="1" applyAlignment="1">
      <alignment wrapText="1"/>
    </xf>
    <xf numFmtId="4" fontId="25" fillId="0" borderId="1" xfId="0" applyNumberFormat="1" applyFont="1" applyFill="1" applyBorder="1" applyAlignment="1"/>
    <xf numFmtId="0" fontId="25" fillId="0" borderId="12" xfId="0" applyFont="1" applyFill="1" applyBorder="1" applyAlignment="1">
      <alignment wrapText="1"/>
    </xf>
    <xf numFmtId="0" fontId="25" fillId="0" borderId="13" xfId="0" applyFont="1" applyFill="1" applyBorder="1" applyAlignment="1">
      <alignment wrapText="1"/>
    </xf>
    <xf numFmtId="0" fontId="25" fillId="0" borderId="12" xfId="0" applyFont="1" applyFill="1" applyBorder="1" applyAlignment="1">
      <alignment horizontal="center" wrapText="1"/>
    </xf>
    <xf numFmtId="0" fontId="23" fillId="0" borderId="11" xfId="0" applyFont="1" applyFill="1" applyBorder="1" applyAlignment="1">
      <alignment wrapText="1"/>
    </xf>
    <xf numFmtId="164" fontId="23" fillId="0" borderId="1" xfId="0" applyNumberFormat="1" applyFont="1" applyFill="1" applyBorder="1" applyAlignment="1">
      <alignment horizontal="center" wrapText="1"/>
    </xf>
    <xf numFmtId="4" fontId="25" fillId="0" borderId="11" xfId="0" applyNumberFormat="1" applyFont="1" applyFill="1" applyBorder="1" applyAlignment="1">
      <alignment wrapText="1"/>
    </xf>
    <xf numFmtId="0" fontId="23" fillId="0" borderId="0" xfId="2" applyFont="1" applyAlignment="1">
      <alignment horizontal="left" wrapText="1"/>
    </xf>
    <xf numFmtId="0" fontId="24" fillId="0" borderId="0" xfId="2" applyFont="1" applyAlignment="1">
      <alignment horizontal="center" wrapText="1"/>
    </xf>
  </cellXfs>
  <cellStyles count="119">
    <cellStyle name="20% - Акцент1 1" xfId="6"/>
    <cellStyle name="20% - Акцент1 2" xfId="7"/>
    <cellStyle name="20% - Акцент2 1" xfId="8"/>
    <cellStyle name="20% - Акцент2 2" xfId="9"/>
    <cellStyle name="20% - Акцент3 1" xfId="10"/>
    <cellStyle name="20% - Акцент3 2" xfId="11"/>
    <cellStyle name="20% - Акцент4 1" xfId="12"/>
    <cellStyle name="20% - Акцент4 2" xfId="13"/>
    <cellStyle name="20% - Акцент5 1" xfId="14"/>
    <cellStyle name="20% - Акцент5 2" xfId="15"/>
    <cellStyle name="20% - Акцент6 1" xfId="16"/>
    <cellStyle name="20% - Акцент6 2" xfId="17"/>
    <cellStyle name="40% - Акцент1 1" xfId="18"/>
    <cellStyle name="40% - Акцент1 2" xfId="19"/>
    <cellStyle name="40% - Акцент2 1" xfId="20"/>
    <cellStyle name="40% - Акцент2 2" xfId="21"/>
    <cellStyle name="40% - Акцент3 1" xfId="22"/>
    <cellStyle name="40% - Акцент3 2" xfId="23"/>
    <cellStyle name="40% - Акцент4 1" xfId="24"/>
    <cellStyle name="40% - Акцент4 2" xfId="25"/>
    <cellStyle name="40% - Акцент5 1" xfId="26"/>
    <cellStyle name="40% - Акцент5 2" xfId="27"/>
    <cellStyle name="40% - Акцент6 1" xfId="28"/>
    <cellStyle name="40% - Акцент6 2" xfId="29"/>
    <cellStyle name="60% - Акцент1 1" xfId="30"/>
    <cellStyle name="60% - Акцент1 2" xfId="31"/>
    <cellStyle name="60% - Акцент2 1" xfId="32"/>
    <cellStyle name="60% - Акцент2 2" xfId="33"/>
    <cellStyle name="60% - Акцент3 1" xfId="34"/>
    <cellStyle name="60% - Акцент3 2" xfId="35"/>
    <cellStyle name="60% - Акцент4 1" xfId="36"/>
    <cellStyle name="60% - Акцент4 2" xfId="37"/>
    <cellStyle name="60% - Акцент5 1" xfId="38"/>
    <cellStyle name="60% - Акцент5 2" xfId="39"/>
    <cellStyle name="60% - Акцент6 1" xfId="40"/>
    <cellStyle name="60% - Акцент6 2" xfId="41"/>
    <cellStyle name="Euro" xfId="42"/>
    <cellStyle name="Excel Built-in Normal" xfId="43"/>
    <cellStyle name="Normal 2" xfId="44"/>
    <cellStyle name="Акцент1 1" xfId="45"/>
    <cellStyle name="Акцент1 2" xfId="46"/>
    <cellStyle name="Акцент2 1" xfId="47"/>
    <cellStyle name="Акцент2 2" xfId="48"/>
    <cellStyle name="Акцент3 1" xfId="49"/>
    <cellStyle name="Акцент3 2" xfId="50"/>
    <cellStyle name="Акцент4 1" xfId="51"/>
    <cellStyle name="Акцент4 2" xfId="52"/>
    <cellStyle name="Акцент5 1" xfId="53"/>
    <cellStyle name="Акцент5 2" xfId="54"/>
    <cellStyle name="Акцент6 1" xfId="55"/>
    <cellStyle name="Акцент6 2" xfId="56"/>
    <cellStyle name="Ввод  1" xfId="57"/>
    <cellStyle name="Ввод  2" xfId="58"/>
    <cellStyle name="Вывод 1" xfId="59"/>
    <cellStyle name="Вывод 2" xfId="60"/>
    <cellStyle name="Вычисление 1" xfId="61"/>
    <cellStyle name="Вычисление 2" xfId="62"/>
    <cellStyle name="Заголовок 1 1" xfId="63"/>
    <cellStyle name="Заголовок 1 2" xfId="64"/>
    <cellStyle name="Заголовок 2 1" xfId="65"/>
    <cellStyle name="Заголовок 2 2" xfId="66"/>
    <cellStyle name="Заголовок 3 1" xfId="67"/>
    <cellStyle name="Заголовок 3 2" xfId="68"/>
    <cellStyle name="Заголовок 4 1" xfId="69"/>
    <cellStyle name="Заголовок 4 2" xfId="70"/>
    <cellStyle name="Итог 1" xfId="71"/>
    <cellStyle name="Итог 2" xfId="72"/>
    <cellStyle name="Контрольная ячейка 1" xfId="73"/>
    <cellStyle name="Контрольная ячейка 2" xfId="74"/>
    <cellStyle name="Название 1" xfId="75"/>
    <cellStyle name="Название 2" xfId="76"/>
    <cellStyle name="Нейтральный 1" xfId="77"/>
    <cellStyle name="Нейтральный 2" xfId="78"/>
    <cellStyle name="Обычный" xfId="0" builtinId="0"/>
    <cellStyle name="Обычный 10" xfId="79"/>
    <cellStyle name="Обычный 11" xfId="80"/>
    <cellStyle name="Обычный 15" xfId="81"/>
    <cellStyle name="Обычный 16" xfId="82"/>
    <cellStyle name="Обычный 18" xfId="83"/>
    <cellStyle name="Обычный 19" xfId="84"/>
    <cellStyle name="Обычный 2" xfId="2"/>
    <cellStyle name="Обычный 2 2" xfId="85"/>
    <cellStyle name="Обычный 2 2 2" xfId="86"/>
    <cellStyle name="Обычный 2 3" xfId="87"/>
    <cellStyle name="Обычный 2 4" xfId="88"/>
    <cellStyle name="Обычный 2 5" xfId="89"/>
    <cellStyle name="Обычный 2 6" xfId="90"/>
    <cellStyle name="Обычный 2 7" xfId="91"/>
    <cellStyle name="Обычный 2 8" xfId="92"/>
    <cellStyle name="Обычный 20" xfId="93"/>
    <cellStyle name="Обычный 21" xfId="94"/>
    <cellStyle name="Обычный 22 2" xfId="5"/>
    <cellStyle name="Обычный 3" xfId="1"/>
    <cellStyle name="Обычный 4" xfId="95"/>
    <cellStyle name="Обычный 5" xfId="96"/>
    <cellStyle name="Обычный 6" xfId="97"/>
    <cellStyle name="Обычный 6 2" xfId="98"/>
    <cellStyle name="Обычный 7" xfId="99"/>
    <cellStyle name="Обычный 7 2" xfId="100"/>
    <cellStyle name="Обычный 8" xfId="101"/>
    <cellStyle name="Обычный 9 2" xfId="4"/>
    <cellStyle name="Плохой 1" xfId="102"/>
    <cellStyle name="Плохой 2" xfId="103"/>
    <cellStyle name="Пояснение 1" xfId="104"/>
    <cellStyle name="Пояснение 2" xfId="105"/>
    <cellStyle name="Примечание 1" xfId="106"/>
    <cellStyle name="Примечание 2" xfId="107"/>
    <cellStyle name="Связанная ячейка 1" xfId="108"/>
    <cellStyle name="Связанная ячейка 2" xfId="109"/>
    <cellStyle name="Стиль 1" xfId="3"/>
    <cellStyle name="Стиль 1 2" xfId="110"/>
    <cellStyle name="Текст предупреждения 1" xfId="111"/>
    <cellStyle name="Текст предупреждения 2" xfId="112"/>
    <cellStyle name="Финансовый" xfId="118" builtinId="3"/>
    <cellStyle name="Финансовый 2" xfId="113"/>
    <cellStyle name="Финансовый 2 2" xfId="114"/>
    <cellStyle name="Финансовый 3" xfId="115"/>
    <cellStyle name="Хороший 1" xfId="116"/>
    <cellStyle name="Хороший 2" xfId="117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mruColors>
      <color rgb="FF9999FF"/>
      <color rgb="FFE6EA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"/>
  <sheetViews>
    <sheetView tabSelected="1" view="pageBreakPreview" topLeftCell="A28" zoomScale="85" zoomScaleNormal="100" zoomScaleSheetLayoutView="85" workbookViewId="0">
      <selection activeCell="E33" sqref="E33"/>
    </sheetView>
  </sheetViews>
  <sheetFormatPr defaultRowHeight="15.75" x14ac:dyDescent="0.25"/>
  <cols>
    <col min="1" max="1" width="7.42578125" style="1" customWidth="1"/>
    <col min="2" max="2" width="54.42578125" style="1" customWidth="1"/>
    <col min="3" max="3" width="71.5703125" style="1" customWidth="1"/>
    <col min="4" max="4" width="13.140625" style="17" customWidth="1"/>
    <col min="5" max="5" width="10.85546875" style="12" customWidth="1"/>
    <col min="6" max="6" width="15.42578125" style="1" customWidth="1"/>
    <col min="7" max="7" width="18.140625" style="1" customWidth="1"/>
    <col min="8" max="9" width="28.42578125" style="1" customWidth="1"/>
    <col min="10" max="16384" width="9.140625" style="1"/>
  </cols>
  <sheetData>
    <row r="1" spans="1:9" ht="44.25" customHeight="1" x14ac:dyDescent="0.25">
      <c r="H1" s="42" t="s">
        <v>74</v>
      </c>
      <c r="I1" s="42"/>
    </row>
    <row r="3" spans="1:9" x14ac:dyDescent="0.25">
      <c r="A3" s="43" t="s">
        <v>10</v>
      </c>
      <c r="B3" s="43"/>
      <c r="C3" s="43"/>
      <c r="D3" s="43"/>
      <c r="E3" s="43"/>
      <c r="F3" s="43"/>
      <c r="G3" s="43"/>
      <c r="H3" s="43"/>
      <c r="I3" s="43"/>
    </row>
    <row r="5" spans="1:9" ht="78.75" x14ac:dyDescent="0.25">
      <c r="A5" s="2" t="s">
        <v>0</v>
      </c>
      <c r="B5" s="2" t="s">
        <v>1</v>
      </c>
      <c r="C5" s="2" t="s">
        <v>2</v>
      </c>
      <c r="D5" s="2" t="s">
        <v>3</v>
      </c>
      <c r="E5" s="13" t="s">
        <v>4</v>
      </c>
      <c r="F5" s="3" t="s">
        <v>5</v>
      </c>
      <c r="G5" s="4" t="s">
        <v>6</v>
      </c>
      <c r="H5" s="5" t="s">
        <v>8</v>
      </c>
      <c r="I5" s="5" t="s">
        <v>7</v>
      </c>
    </row>
    <row r="6" spans="1:9" s="22" customFormat="1" ht="86.25" customHeight="1" x14ac:dyDescent="0.25">
      <c r="A6" s="19">
        <v>1</v>
      </c>
      <c r="B6" s="11" t="s">
        <v>17</v>
      </c>
      <c r="C6" s="11" t="s">
        <v>18</v>
      </c>
      <c r="D6" s="15" t="s">
        <v>12</v>
      </c>
      <c r="E6" s="9">
        <v>3410</v>
      </c>
      <c r="F6" s="10">
        <v>1622</v>
      </c>
      <c r="G6" s="20">
        <f t="shared" ref="G6:G42" si="0">F6*E6</f>
        <v>5531020</v>
      </c>
      <c r="H6" s="21" t="s">
        <v>73</v>
      </c>
      <c r="I6" s="21" t="s">
        <v>9</v>
      </c>
    </row>
    <row r="7" spans="1:9" s="22" customFormat="1" ht="116.25" customHeight="1" x14ac:dyDescent="0.25">
      <c r="A7" s="19">
        <v>2</v>
      </c>
      <c r="B7" s="11" t="s">
        <v>19</v>
      </c>
      <c r="C7" s="11" t="s">
        <v>20</v>
      </c>
      <c r="D7" s="15" t="s">
        <v>12</v>
      </c>
      <c r="E7" s="9">
        <v>13300</v>
      </c>
      <c r="F7" s="10">
        <v>75</v>
      </c>
      <c r="G7" s="20">
        <f t="shared" si="0"/>
        <v>997500</v>
      </c>
      <c r="H7" s="21" t="s">
        <v>73</v>
      </c>
      <c r="I7" s="21" t="s">
        <v>9</v>
      </c>
    </row>
    <row r="8" spans="1:9" s="22" customFormat="1" ht="80.25" customHeight="1" x14ac:dyDescent="0.25">
      <c r="A8" s="19">
        <v>3</v>
      </c>
      <c r="B8" s="23" t="s">
        <v>21</v>
      </c>
      <c r="C8" s="23" t="s">
        <v>22</v>
      </c>
      <c r="D8" s="24" t="s">
        <v>12</v>
      </c>
      <c r="E8" s="25">
        <v>9900</v>
      </c>
      <c r="F8" s="26">
        <v>75</v>
      </c>
      <c r="G8" s="20">
        <f t="shared" si="0"/>
        <v>742500</v>
      </c>
      <c r="H8" s="21" t="s">
        <v>73</v>
      </c>
      <c r="I8" s="21" t="s">
        <v>9</v>
      </c>
    </row>
    <row r="9" spans="1:9" s="22" customFormat="1" ht="65.25" customHeight="1" x14ac:dyDescent="0.25">
      <c r="A9" s="19">
        <v>4</v>
      </c>
      <c r="B9" s="11" t="s">
        <v>23</v>
      </c>
      <c r="C9" s="11" t="s">
        <v>23</v>
      </c>
      <c r="D9" s="15" t="s">
        <v>12</v>
      </c>
      <c r="E9" s="9">
        <v>60</v>
      </c>
      <c r="F9" s="10">
        <v>33517</v>
      </c>
      <c r="G9" s="20">
        <f t="shared" si="0"/>
        <v>2011020</v>
      </c>
      <c r="H9" s="21" t="s">
        <v>73</v>
      </c>
      <c r="I9" s="21" t="s">
        <v>9</v>
      </c>
    </row>
    <row r="10" spans="1:9" s="22" customFormat="1" ht="139.5" customHeight="1" x14ac:dyDescent="0.25">
      <c r="A10" s="19">
        <v>5</v>
      </c>
      <c r="B10" s="27" t="s">
        <v>24</v>
      </c>
      <c r="C10" s="27" t="s">
        <v>70</v>
      </c>
      <c r="D10" s="28" t="s">
        <v>13</v>
      </c>
      <c r="E10" s="29">
        <v>30</v>
      </c>
      <c r="F10" s="30">
        <v>36036</v>
      </c>
      <c r="G10" s="31">
        <f t="shared" si="0"/>
        <v>1081080</v>
      </c>
      <c r="H10" s="32" t="s">
        <v>73</v>
      </c>
      <c r="I10" s="32" t="s">
        <v>9</v>
      </c>
    </row>
    <row r="11" spans="1:9" s="22" customFormat="1" ht="71.25" customHeight="1" x14ac:dyDescent="0.25">
      <c r="A11" s="19">
        <v>6</v>
      </c>
      <c r="B11" s="27" t="s">
        <v>25</v>
      </c>
      <c r="C11" s="27" t="s">
        <v>25</v>
      </c>
      <c r="D11" s="28" t="s">
        <v>12</v>
      </c>
      <c r="E11" s="29">
        <v>360</v>
      </c>
      <c r="F11" s="30">
        <v>9500</v>
      </c>
      <c r="G11" s="31">
        <f t="shared" si="0"/>
        <v>3420000</v>
      </c>
      <c r="H11" s="32" t="s">
        <v>73</v>
      </c>
      <c r="I11" s="32" t="s">
        <v>9</v>
      </c>
    </row>
    <row r="12" spans="1:9" s="22" customFormat="1" ht="73.5" customHeight="1" x14ac:dyDescent="0.25">
      <c r="A12" s="19">
        <v>7</v>
      </c>
      <c r="B12" s="11" t="s">
        <v>26</v>
      </c>
      <c r="C12" s="11" t="s">
        <v>26</v>
      </c>
      <c r="D12" s="15" t="s">
        <v>12</v>
      </c>
      <c r="E12" s="9">
        <v>360</v>
      </c>
      <c r="F12" s="10">
        <v>3701</v>
      </c>
      <c r="G12" s="20">
        <f t="shared" si="0"/>
        <v>1332360</v>
      </c>
      <c r="H12" s="21" t="s">
        <v>73</v>
      </c>
      <c r="I12" s="21" t="s">
        <v>9</v>
      </c>
    </row>
    <row r="13" spans="1:9" s="22" customFormat="1" ht="76.5" customHeight="1" x14ac:dyDescent="0.25">
      <c r="A13" s="19">
        <v>8</v>
      </c>
      <c r="B13" s="11" t="s">
        <v>27</v>
      </c>
      <c r="C13" s="11" t="s">
        <v>78</v>
      </c>
      <c r="D13" s="15" t="s">
        <v>14</v>
      </c>
      <c r="E13" s="9">
        <v>4</v>
      </c>
      <c r="F13" s="10">
        <v>7500</v>
      </c>
      <c r="G13" s="20">
        <f t="shared" si="0"/>
        <v>30000</v>
      </c>
      <c r="H13" s="21" t="s">
        <v>73</v>
      </c>
      <c r="I13" s="21" t="s">
        <v>9</v>
      </c>
    </row>
    <row r="14" spans="1:9" s="22" customFormat="1" ht="99.75" customHeight="1" x14ac:dyDescent="0.25">
      <c r="A14" s="19">
        <v>9</v>
      </c>
      <c r="B14" s="11" t="s">
        <v>28</v>
      </c>
      <c r="C14" s="11" t="s">
        <v>29</v>
      </c>
      <c r="D14" s="15" t="s">
        <v>12</v>
      </c>
      <c r="E14" s="9">
        <v>15500</v>
      </c>
      <c r="F14" s="10">
        <v>230</v>
      </c>
      <c r="G14" s="20">
        <f t="shared" si="0"/>
        <v>3565000</v>
      </c>
      <c r="H14" s="21" t="s">
        <v>73</v>
      </c>
      <c r="I14" s="21" t="s">
        <v>9</v>
      </c>
    </row>
    <row r="15" spans="1:9" s="22" customFormat="1" ht="111.75" customHeight="1" x14ac:dyDescent="0.25">
      <c r="A15" s="19">
        <v>10</v>
      </c>
      <c r="B15" s="11" t="s">
        <v>30</v>
      </c>
      <c r="C15" s="11" t="s">
        <v>84</v>
      </c>
      <c r="D15" s="15" t="s">
        <v>12</v>
      </c>
      <c r="E15" s="9">
        <v>12000</v>
      </c>
      <c r="F15" s="10">
        <v>653</v>
      </c>
      <c r="G15" s="20">
        <f t="shared" si="0"/>
        <v>7836000</v>
      </c>
      <c r="H15" s="21" t="s">
        <v>73</v>
      </c>
      <c r="I15" s="21" t="s">
        <v>9</v>
      </c>
    </row>
    <row r="16" spans="1:9" s="22" customFormat="1" ht="101.25" customHeight="1" x14ac:dyDescent="0.25">
      <c r="A16" s="19">
        <v>11</v>
      </c>
      <c r="B16" s="11" t="s">
        <v>31</v>
      </c>
      <c r="C16" s="11" t="s">
        <v>32</v>
      </c>
      <c r="D16" s="15" t="s">
        <v>12</v>
      </c>
      <c r="E16" s="9">
        <v>380</v>
      </c>
      <c r="F16" s="10">
        <v>8216</v>
      </c>
      <c r="G16" s="20">
        <f t="shared" si="0"/>
        <v>3122080</v>
      </c>
      <c r="H16" s="21" t="s">
        <v>73</v>
      </c>
      <c r="I16" s="21" t="s">
        <v>9</v>
      </c>
    </row>
    <row r="17" spans="1:9" s="22" customFormat="1" ht="110.25" customHeight="1" x14ac:dyDescent="0.25">
      <c r="A17" s="19">
        <v>12</v>
      </c>
      <c r="B17" s="11" t="s">
        <v>33</v>
      </c>
      <c r="C17" s="11" t="s">
        <v>34</v>
      </c>
      <c r="D17" s="15" t="s">
        <v>15</v>
      </c>
      <c r="E17" s="9">
        <v>6</v>
      </c>
      <c r="F17" s="10">
        <v>486</v>
      </c>
      <c r="G17" s="20">
        <f t="shared" si="0"/>
        <v>2916</v>
      </c>
      <c r="H17" s="21" t="s">
        <v>73</v>
      </c>
      <c r="I17" s="21" t="s">
        <v>9</v>
      </c>
    </row>
    <row r="18" spans="1:9" s="22" customFormat="1" ht="84" customHeight="1" x14ac:dyDescent="0.25">
      <c r="A18" s="19">
        <v>13</v>
      </c>
      <c r="B18" s="11" t="s">
        <v>35</v>
      </c>
      <c r="C18" s="11" t="s">
        <v>35</v>
      </c>
      <c r="D18" s="15" t="s">
        <v>15</v>
      </c>
      <c r="E18" s="9">
        <v>760</v>
      </c>
      <c r="F18" s="10">
        <v>1010</v>
      </c>
      <c r="G18" s="20">
        <f t="shared" si="0"/>
        <v>767600</v>
      </c>
      <c r="H18" s="21" t="s">
        <v>73</v>
      </c>
      <c r="I18" s="21" t="s">
        <v>9</v>
      </c>
    </row>
    <row r="19" spans="1:9" s="33" customFormat="1" ht="95.25" customHeight="1" x14ac:dyDescent="0.25">
      <c r="A19" s="19">
        <v>14</v>
      </c>
      <c r="B19" s="11" t="s">
        <v>36</v>
      </c>
      <c r="C19" s="11" t="s">
        <v>37</v>
      </c>
      <c r="D19" s="15" t="s">
        <v>15</v>
      </c>
      <c r="E19" s="9">
        <v>440</v>
      </c>
      <c r="F19" s="10">
        <v>16500</v>
      </c>
      <c r="G19" s="20">
        <f t="shared" si="0"/>
        <v>7260000</v>
      </c>
      <c r="H19" s="21" t="s">
        <v>73</v>
      </c>
      <c r="I19" s="21" t="s">
        <v>9</v>
      </c>
    </row>
    <row r="20" spans="1:9" s="33" customFormat="1" ht="80.25" customHeight="1" x14ac:dyDescent="0.25">
      <c r="A20" s="19">
        <v>15</v>
      </c>
      <c r="B20" s="34" t="s">
        <v>38</v>
      </c>
      <c r="C20" s="34" t="s">
        <v>39</v>
      </c>
      <c r="D20" s="15" t="s">
        <v>13</v>
      </c>
      <c r="E20" s="9">
        <v>6</v>
      </c>
      <c r="F20" s="10">
        <v>5900</v>
      </c>
      <c r="G20" s="20">
        <f t="shared" si="0"/>
        <v>35400</v>
      </c>
      <c r="H20" s="21" t="s">
        <v>73</v>
      </c>
      <c r="I20" s="21" t="s">
        <v>9</v>
      </c>
    </row>
    <row r="21" spans="1:9" s="33" customFormat="1" ht="82.5" customHeight="1" x14ac:dyDescent="0.25">
      <c r="A21" s="19">
        <v>16</v>
      </c>
      <c r="B21" s="34" t="s">
        <v>38</v>
      </c>
      <c r="C21" s="34" t="s">
        <v>40</v>
      </c>
      <c r="D21" s="15" t="s">
        <v>13</v>
      </c>
      <c r="E21" s="9">
        <v>6</v>
      </c>
      <c r="F21" s="10">
        <v>5900</v>
      </c>
      <c r="G21" s="20">
        <f t="shared" si="0"/>
        <v>35400</v>
      </c>
      <c r="H21" s="21" t="s">
        <v>73</v>
      </c>
      <c r="I21" s="21" t="s">
        <v>9</v>
      </c>
    </row>
    <row r="22" spans="1:9" s="33" customFormat="1" ht="82.5" customHeight="1" x14ac:dyDescent="0.25">
      <c r="A22" s="19">
        <v>17</v>
      </c>
      <c r="B22" s="34" t="s">
        <v>38</v>
      </c>
      <c r="C22" s="34" t="s">
        <v>79</v>
      </c>
      <c r="D22" s="15" t="s">
        <v>13</v>
      </c>
      <c r="E22" s="9">
        <v>6</v>
      </c>
      <c r="F22" s="10">
        <v>5900</v>
      </c>
      <c r="G22" s="20">
        <f t="shared" si="0"/>
        <v>35400</v>
      </c>
      <c r="H22" s="21" t="s">
        <v>73</v>
      </c>
      <c r="I22" s="21" t="s">
        <v>9</v>
      </c>
    </row>
    <row r="23" spans="1:9" s="33" customFormat="1" ht="82.5" customHeight="1" x14ac:dyDescent="0.25">
      <c r="A23" s="19">
        <v>18</v>
      </c>
      <c r="B23" s="35" t="s">
        <v>41</v>
      </c>
      <c r="C23" s="34" t="s">
        <v>71</v>
      </c>
      <c r="D23" s="15" t="s">
        <v>14</v>
      </c>
      <c r="E23" s="9">
        <v>4</v>
      </c>
      <c r="F23" s="10">
        <v>70000</v>
      </c>
      <c r="G23" s="20">
        <f t="shared" si="0"/>
        <v>280000</v>
      </c>
      <c r="H23" s="21" t="s">
        <v>73</v>
      </c>
      <c r="I23" s="21" t="s">
        <v>9</v>
      </c>
    </row>
    <row r="24" spans="1:9" s="33" customFormat="1" ht="82.5" customHeight="1" x14ac:dyDescent="0.25">
      <c r="A24" s="19">
        <v>19</v>
      </c>
      <c r="B24" s="35" t="s">
        <v>41</v>
      </c>
      <c r="C24" s="34" t="s">
        <v>72</v>
      </c>
      <c r="D24" s="15" t="s">
        <v>14</v>
      </c>
      <c r="E24" s="9">
        <v>4</v>
      </c>
      <c r="F24" s="10">
        <v>70000</v>
      </c>
      <c r="G24" s="20">
        <f t="shared" si="0"/>
        <v>280000</v>
      </c>
      <c r="H24" s="21" t="s">
        <v>73</v>
      </c>
      <c r="I24" s="21" t="s">
        <v>9</v>
      </c>
    </row>
    <row r="25" spans="1:9" s="33" customFormat="1" ht="82.5" customHeight="1" x14ac:dyDescent="0.25">
      <c r="A25" s="19">
        <v>20</v>
      </c>
      <c r="B25" s="35" t="s">
        <v>42</v>
      </c>
      <c r="C25" s="34" t="s">
        <v>43</v>
      </c>
      <c r="D25" s="15" t="s">
        <v>14</v>
      </c>
      <c r="E25" s="9">
        <v>5</v>
      </c>
      <c r="F25" s="10">
        <v>60000</v>
      </c>
      <c r="G25" s="20">
        <f t="shared" si="0"/>
        <v>300000</v>
      </c>
      <c r="H25" s="21" t="s">
        <v>73</v>
      </c>
      <c r="I25" s="21" t="s">
        <v>9</v>
      </c>
    </row>
    <row r="26" spans="1:9" s="33" customFormat="1" ht="82.5" customHeight="1" x14ac:dyDescent="0.25">
      <c r="A26" s="19">
        <v>21</v>
      </c>
      <c r="B26" s="35" t="s">
        <v>42</v>
      </c>
      <c r="C26" s="34" t="s">
        <v>44</v>
      </c>
      <c r="D26" s="15" t="s">
        <v>14</v>
      </c>
      <c r="E26" s="9">
        <v>5</v>
      </c>
      <c r="F26" s="10">
        <v>60000</v>
      </c>
      <c r="G26" s="20">
        <f t="shared" si="0"/>
        <v>300000</v>
      </c>
      <c r="H26" s="21" t="s">
        <v>73</v>
      </c>
      <c r="I26" s="21" t="s">
        <v>9</v>
      </c>
    </row>
    <row r="27" spans="1:9" s="33" customFormat="1" ht="162" customHeight="1" x14ac:dyDescent="0.25">
      <c r="A27" s="19">
        <v>22</v>
      </c>
      <c r="B27" s="36" t="s">
        <v>45</v>
      </c>
      <c r="C27" s="11" t="s">
        <v>46</v>
      </c>
      <c r="D27" s="15" t="s">
        <v>13</v>
      </c>
      <c r="E27" s="9">
        <v>360</v>
      </c>
      <c r="F27" s="10">
        <v>832</v>
      </c>
      <c r="G27" s="20">
        <f t="shared" si="0"/>
        <v>299520</v>
      </c>
      <c r="H27" s="21" t="s">
        <v>73</v>
      </c>
      <c r="I27" s="21" t="s">
        <v>9</v>
      </c>
    </row>
    <row r="28" spans="1:9" s="33" customFormat="1" ht="177" customHeight="1" x14ac:dyDescent="0.25">
      <c r="A28" s="19">
        <v>23</v>
      </c>
      <c r="B28" s="36" t="s">
        <v>47</v>
      </c>
      <c r="C28" s="11" t="s">
        <v>48</v>
      </c>
      <c r="D28" s="15" t="s">
        <v>13</v>
      </c>
      <c r="E28" s="9">
        <v>160</v>
      </c>
      <c r="F28" s="10">
        <v>832</v>
      </c>
      <c r="G28" s="20">
        <f t="shared" si="0"/>
        <v>133120</v>
      </c>
      <c r="H28" s="21" t="s">
        <v>73</v>
      </c>
      <c r="I28" s="21" t="s">
        <v>9</v>
      </c>
    </row>
    <row r="29" spans="1:9" s="33" customFormat="1" ht="51" customHeight="1" x14ac:dyDescent="0.25">
      <c r="A29" s="19">
        <v>24</v>
      </c>
      <c r="B29" s="11" t="s">
        <v>49</v>
      </c>
      <c r="C29" s="37" t="s">
        <v>50</v>
      </c>
      <c r="D29" s="38" t="s">
        <v>51</v>
      </c>
      <c r="E29" s="9">
        <v>26</v>
      </c>
      <c r="F29" s="10">
        <v>486</v>
      </c>
      <c r="G29" s="20">
        <f t="shared" si="0"/>
        <v>12636</v>
      </c>
      <c r="H29" s="21" t="s">
        <v>73</v>
      </c>
      <c r="I29" s="21" t="s">
        <v>9</v>
      </c>
    </row>
    <row r="30" spans="1:9" s="33" customFormat="1" ht="51" customHeight="1" x14ac:dyDescent="0.25">
      <c r="A30" s="19">
        <v>25</v>
      </c>
      <c r="B30" s="23" t="s">
        <v>52</v>
      </c>
      <c r="C30" s="39" t="s">
        <v>53</v>
      </c>
      <c r="D30" s="24" t="s">
        <v>13</v>
      </c>
      <c r="E30" s="40">
        <v>1400</v>
      </c>
      <c r="F30" s="26">
        <v>70</v>
      </c>
      <c r="G30" s="20">
        <f t="shared" si="0"/>
        <v>98000</v>
      </c>
      <c r="H30" s="21" t="s">
        <v>73</v>
      </c>
      <c r="I30" s="21" t="s">
        <v>9</v>
      </c>
    </row>
    <row r="31" spans="1:9" s="33" customFormat="1" ht="51" customHeight="1" x14ac:dyDescent="0.25">
      <c r="A31" s="19">
        <v>26</v>
      </c>
      <c r="B31" s="23" t="s">
        <v>54</v>
      </c>
      <c r="C31" s="39" t="s">
        <v>55</v>
      </c>
      <c r="D31" s="24" t="s">
        <v>13</v>
      </c>
      <c r="E31" s="40">
        <v>850</v>
      </c>
      <c r="F31" s="26">
        <v>70</v>
      </c>
      <c r="G31" s="20">
        <f t="shared" si="0"/>
        <v>59500</v>
      </c>
      <c r="H31" s="21" t="s">
        <v>73</v>
      </c>
      <c r="I31" s="21" t="s">
        <v>9</v>
      </c>
    </row>
    <row r="32" spans="1:9" s="33" customFormat="1" ht="51" customHeight="1" x14ac:dyDescent="0.25">
      <c r="A32" s="19">
        <v>27</v>
      </c>
      <c r="B32" s="23" t="s">
        <v>56</v>
      </c>
      <c r="C32" s="39" t="s">
        <v>57</v>
      </c>
      <c r="D32" s="24" t="s">
        <v>13</v>
      </c>
      <c r="E32" s="40">
        <v>1700</v>
      </c>
      <c r="F32" s="26">
        <v>70</v>
      </c>
      <c r="G32" s="20">
        <f t="shared" si="0"/>
        <v>119000</v>
      </c>
      <c r="H32" s="21" t="s">
        <v>73</v>
      </c>
      <c r="I32" s="21" t="s">
        <v>9</v>
      </c>
    </row>
    <row r="33" spans="1:9" s="33" customFormat="1" ht="81.75" customHeight="1" x14ac:dyDescent="0.25">
      <c r="A33" s="19">
        <v>28</v>
      </c>
      <c r="B33" s="16" t="s">
        <v>80</v>
      </c>
      <c r="C33" s="16" t="s">
        <v>81</v>
      </c>
      <c r="D33" s="15" t="s">
        <v>13</v>
      </c>
      <c r="E33" s="9">
        <v>17</v>
      </c>
      <c r="F33" s="10">
        <v>50000</v>
      </c>
      <c r="G33" s="20">
        <f t="shared" si="0"/>
        <v>850000</v>
      </c>
      <c r="H33" s="21" t="s">
        <v>73</v>
      </c>
      <c r="I33" s="21" t="s">
        <v>9</v>
      </c>
    </row>
    <row r="34" spans="1:9" s="33" customFormat="1" ht="83.25" customHeight="1" x14ac:dyDescent="0.25">
      <c r="A34" s="19">
        <v>29</v>
      </c>
      <c r="B34" s="11" t="s">
        <v>58</v>
      </c>
      <c r="C34" s="16" t="s">
        <v>59</v>
      </c>
      <c r="D34" s="15" t="s">
        <v>13</v>
      </c>
      <c r="E34" s="9">
        <v>500</v>
      </c>
      <c r="F34" s="10">
        <v>700</v>
      </c>
      <c r="G34" s="20">
        <f t="shared" si="0"/>
        <v>350000</v>
      </c>
      <c r="H34" s="21" t="s">
        <v>73</v>
      </c>
      <c r="I34" s="21" t="s">
        <v>9</v>
      </c>
    </row>
    <row r="35" spans="1:9" s="33" customFormat="1" ht="83.25" customHeight="1" x14ac:dyDescent="0.25">
      <c r="A35" s="19">
        <v>30</v>
      </c>
      <c r="B35" s="11" t="s">
        <v>60</v>
      </c>
      <c r="C35" s="16" t="s">
        <v>61</v>
      </c>
      <c r="D35" s="15" t="s">
        <v>13</v>
      </c>
      <c r="E35" s="9">
        <v>330</v>
      </c>
      <c r="F35" s="10">
        <v>1010</v>
      </c>
      <c r="G35" s="20">
        <f t="shared" si="0"/>
        <v>333300</v>
      </c>
      <c r="H35" s="21" t="s">
        <v>73</v>
      </c>
      <c r="I35" s="21" t="s">
        <v>9</v>
      </c>
    </row>
    <row r="36" spans="1:9" s="33" customFormat="1" ht="87" customHeight="1" x14ac:dyDescent="0.25">
      <c r="A36" s="19">
        <v>31</v>
      </c>
      <c r="B36" s="11" t="s">
        <v>62</v>
      </c>
      <c r="C36" s="16" t="s">
        <v>63</v>
      </c>
      <c r="D36" s="15" t="s">
        <v>51</v>
      </c>
      <c r="E36" s="9">
        <v>1200</v>
      </c>
      <c r="F36" s="10">
        <v>1500</v>
      </c>
      <c r="G36" s="20">
        <f t="shared" si="0"/>
        <v>1800000</v>
      </c>
      <c r="H36" s="21" t="s">
        <v>73</v>
      </c>
      <c r="I36" s="21" t="s">
        <v>9</v>
      </c>
    </row>
    <row r="37" spans="1:9" s="33" customFormat="1" ht="70.5" customHeight="1" x14ac:dyDescent="0.25">
      <c r="A37" s="19">
        <v>32</v>
      </c>
      <c r="B37" s="11" t="s">
        <v>64</v>
      </c>
      <c r="C37" s="16" t="s">
        <v>65</v>
      </c>
      <c r="D37" s="15" t="s">
        <v>13</v>
      </c>
      <c r="E37" s="9">
        <v>300</v>
      </c>
      <c r="F37" s="10">
        <v>1440</v>
      </c>
      <c r="G37" s="20">
        <f t="shared" si="0"/>
        <v>432000</v>
      </c>
      <c r="H37" s="21" t="s">
        <v>73</v>
      </c>
      <c r="I37" s="21" t="s">
        <v>9</v>
      </c>
    </row>
    <row r="38" spans="1:9" s="33" customFormat="1" ht="70.5" customHeight="1" x14ac:dyDescent="0.25">
      <c r="A38" s="19">
        <v>33</v>
      </c>
      <c r="B38" s="11" t="s">
        <v>66</v>
      </c>
      <c r="C38" s="16" t="s">
        <v>67</v>
      </c>
      <c r="D38" s="15" t="s">
        <v>13</v>
      </c>
      <c r="E38" s="9">
        <v>1</v>
      </c>
      <c r="F38" s="10">
        <v>486</v>
      </c>
      <c r="G38" s="20">
        <f t="shared" si="0"/>
        <v>486</v>
      </c>
      <c r="H38" s="21" t="s">
        <v>73</v>
      </c>
      <c r="I38" s="21" t="s">
        <v>9</v>
      </c>
    </row>
    <row r="39" spans="1:9" s="33" customFormat="1" ht="70.5" customHeight="1" x14ac:dyDescent="0.25">
      <c r="A39" s="19">
        <v>34</v>
      </c>
      <c r="B39" s="35" t="s">
        <v>75</v>
      </c>
      <c r="C39" s="34" t="s">
        <v>76</v>
      </c>
      <c r="D39" s="15" t="s">
        <v>16</v>
      </c>
      <c r="E39" s="9">
        <v>80</v>
      </c>
      <c r="F39" s="10">
        <v>1386</v>
      </c>
      <c r="G39" s="20">
        <f t="shared" si="0"/>
        <v>110880</v>
      </c>
      <c r="H39" s="21" t="s">
        <v>73</v>
      </c>
      <c r="I39" s="21" t="s">
        <v>9</v>
      </c>
    </row>
    <row r="40" spans="1:9" s="33" customFormat="1" ht="93" customHeight="1" x14ac:dyDescent="0.25">
      <c r="A40" s="19">
        <v>35</v>
      </c>
      <c r="B40" s="11" t="s">
        <v>77</v>
      </c>
      <c r="C40" s="34" t="s">
        <v>77</v>
      </c>
      <c r="D40" s="15" t="s">
        <v>16</v>
      </c>
      <c r="E40" s="9">
        <v>400</v>
      </c>
      <c r="F40" s="10">
        <v>1386</v>
      </c>
      <c r="G40" s="20">
        <f t="shared" si="0"/>
        <v>554400</v>
      </c>
      <c r="H40" s="21" t="s">
        <v>73</v>
      </c>
      <c r="I40" s="21" t="s">
        <v>9</v>
      </c>
    </row>
    <row r="41" spans="1:9" s="33" customFormat="1" ht="99" customHeight="1" x14ac:dyDescent="0.25">
      <c r="A41" s="19">
        <v>36</v>
      </c>
      <c r="B41" s="11" t="s">
        <v>82</v>
      </c>
      <c r="C41" s="41" t="s">
        <v>83</v>
      </c>
      <c r="D41" s="15" t="s">
        <v>16</v>
      </c>
      <c r="E41" s="9">
        <v>9</v>
      </c>
      <c r="F41" s="10">
        <v>450000</v>
      </c>
      <c r="G41" s="20">
        <f t="shared" si="0"/>
        <v>4050000</v>
      </c>
      <c r="H41" s="21" t="s">
        <v>73</v>
      </c>
      <c r="I41" s="21" t="s">
        <v>9</v>
      </c>
    </row>
    <row r="42" spans="1:9" s="33" customFormat="1" ht="93" customHeight="1" x14ac:dyDescent="0.25">
      <c r="A42" s="19">
        <v>37</v>
      </c>
      <c r="B42" s="11" t="s">
        <v>68</v>
      </c>
      <c r="C42" s="16" t="s">
        <v>69</v>
      </c>
      <c r="D42" s="15" t="s">
        <v>13</v>
      </c>
      <c r="E42" s="9">
        <v>52</v>
      </c>
      <c r="F42" s="10">
        <v>10000</v>
      </c>
      <c r="G42" s="20">
        <f t="shared" si="0"/>
        <v>520000</v>
      </c>
      <c r="H42" s="21" t="s">
        <v>73</v>
      </c>
      <c r="I42" s="21" t="s">
        <v>9</v>
      </c>
    </row>
    <row r="43" spans="1:9" x14ac:dyDescent="0.25">
      <c r="A43" s="6"/>
      <c r="B43" s="7" t="s">
        <v>11</v>
      </c>
      <c r="C43" s="6"/>
      <c r="D43" s="18"/>
      <c r="E43" s="14"/>
      <c r="F43" s="6"/>
      <c r="G43" s="8">
        <f>SUM(G6:G42)</f>
        <v>48688118</v>
      </c>
      <c r="H43" s="6"/>
      <c r="I43" s="6"/>
    </row>
  </sheetData>
  <autoFilter ref="A5:G43"/>
  <mergeCells count="2">
    <mergeCell ref="H1:I1"/>
    <mergeCell ref="A3:I3"/>
  </mergeCells>
  <conditionalFormatting sqref="C39">
    <cfRule type="duplicateValues" dxfId="8" priority="4"/>
  </conditionalFormatting>
  <conditionalFormatting sqref="C16">
    <cfRule type="duplicateValues" dxfId="7" priority="5"/>
  </conditionalFormatting>
  <conditionalFormatting sqref="C14:C15">
    <cfRule type="duplicateValues" dxfId="6" priority="6"/>
  </conditionalFormatting>
  <conditionalFormatting sqref="C11:C12 C7:C9">
    <cfRule type="duplicateValues" dxfId="5" priority="8"/>
  </conditionalFormatting>
  <conditionalFormatting sqref="C6">
    <cfRule type="duplicateValues" dxfId="4" priority="10"/>
  </conditionalFormatting>
  <conditionalFormatting sqref="B33:C33">
    <cfRule type="duplicateValues" dxfId="3" priority="3"/>
  </conditionalFormatting>
  <conditionalFormatting sqref="C40:C41">
    <cfRule type="duplicateValues" dxfId="2" priority="1"/>
  </conditionalFormatting>
  <conditionalFormatting sqref="C13">
    <cfRule type="duplicateValues" dxfId="1" priority="13"/>
  </conditionalFormatting>
  <conditionalFormatting sqref="C42 C10 C17 C20:C32 C34:C38">
    <cfRule type="duplicateValues" dxfId="0" priority="14"/>
  </conditionalFormatting>
  <pageMargins left="0.19685039370078741" right="0.19685039370078741" top="0.15748031496062992" bottom="0.23622047244094491" header="0.31496062992125984" footer="0.31496062992125984"/>
  <pageSetup paperSize="9" scale="58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1 лист</vt:lpstr>
      <vt:lpstr>Лист1</vt:lpstr>
      <vt:lpstr>'1 лист'!Область_печати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2025-01-06T17:06:35Z</dcterms:modified>
</cp:coreProperties>
</file>