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15570" windowHeight="12045"/>
  </bookViews>
  <sheets>
    <sheet name="1 лист" sheetId="4" r:id="rId1"/>
    <sheet name="Лист1" sheetId="5" r:id="rId2"/>
  </sheets>
  <definedNames>
    <definedName name="_xlnm._FilterDatabase" localSheetId="0" hidden="1">'1 лист'!$A$5:$G$19</definedName>
    <definedName name="_xlnm.Print_Area" localSheetId="0">'1 лист'!$A$1:$I$24</definedName>
  </definedNames>
  <calcPr calcId="144525"/>
</workbook>
</file>

<file path=xl/calcChain.xml><?xml version="1.0" encoding="utf-8"?>
<calcChain xmlns="http://schemas.openxmlformats.org/spreadsheetml/2006/main">
  <c r="G7" i="4" l="1"/>
  <c r="G8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6" i="4"/>
  <c r="G24" i="4" l="1"/>
</calcChain>
</file>

<file path=xl/sharedStrings.xml><?xml version="1.0" encoding="utf-8"?>
<sst xmlns="http://schemas.openxmlformats.org/spreadsheetml/2006/main" count="102" uniqueCount="55">
  <si>
    <t>№ п/п</t>
  </si>
  <si>
    <t>Наименование</t>
  </si>
  <si>
    <t>Краткая характеристика</t>
  </si>
  <si>
    <t>Ед.
изм-я</t>
  </si>
  <si>
    <t>Кол-во / объем всего</t>
  </si>
  <si>
    <t>Цена за единицу, 
без учета НДС, тенге</t>
  </si>
  <si>
    <t>Сумма, планируемая для закупки, без учета НДС, тенге</t>
  </si>
  <si>
    <t>Место поставки товара</t>
  </si>
  <si>
    <t>Срок поставки товара</t>
  </si>
  <si>
    <t>город Астана, район «Алматы», проспект Тәуелсіздік, здание 3/1</t>
  </si>
  <si>
    <t xml:space="preserve">C даты поступления заявки от Заказчика до 31 декабря 2024 года в течение 5 (пяти) рабочих дней </t>
  </si>
  <si>
    <t>Перечень закупаемых товаров</t>
  </si>
  <si>
    <t>ИТОГО</t>
  </si>
  <si>
    <t xml:space="preserve">Ампициллин 1 гр </t>
  </si>
  <si>
    <t>Ампициллин 1 гр</t>
  </si>
  <si>
    <t>Флакон</t>
  </si>
  <si>
    <t>Атропин 0,1% 1мл</t>
  </si>
  <si>
    <t>Атропина сульфат 0,1% 1 мл</t>
  </si>
  <si>
    <t>Ампула</t>
  </si>
  <si>
    <t>Ацетилсалициловая кислота 500 мг</t>
  </si>
  <si>
    <t>табл</t>
  </si>
  <si>
    <t xml:space="preserve">Бупивакаин, 5мг/мл  4 мл </t>
  </si>
  <si>
    <t xml:space="preserve">Кальция глюконат </t>
  </si>
  <si>
    <t>Кальция глюконат стабилизированный 10% 10 мл</t>
  </si>
  <si>
    <t>Кофеин-бензоат натрия</t>
  </si>
  <si>
    <t>Кофеин-бензоат натрия 20%, 1 мл</t>
  </si>
  <si>
    <t>Кальция хлорид</t>
  </si>
  <si>
    <t>Кальция хлорид 10% 10 мл</t>
  </si>
  <si>
    <t>Метилдопа</t>
  </si>
  <si>
    <t>Таблетка 250 мг</t>
  </si>
  <si>
    <t>Таблетка</t>
  </si>
  <si>
    <t>Нифедипин</t>
  </si>
  <si>
    <t>Таблетки, покрытые оболочкой, 10 мг</t>
  </si>
  <si>
    <t xml:space="preserve">Концентрат протромбинового комплекса 500 МЕ </t>
  </si>
  <si>
    <t>Прогестерон</t>
  </si>
  <si>
    <t>Капсула 200 мг</t>
  </si>
  <si>
    <t>Капсула</t>
  </si>
  <si>
    <t>Жировые эмульсии</t>
  </si>
  <si>
    <t>Эмульсия для инфузий 20%, 100 мл</t>
  </si>
  <si>
    <t>Тетрациклин</t>
  </si>
  <si>
    <t>Мазь глазная 1 %, 3 г</t>
  </si>
  <si>
    <t>Туба</t>
  </si>
  <si>
    <t>Фитоменадион</t>
  </si>
  <si>
    <t>Раствор для внутримышечного введения, 10 мг/мл, 1 мл</t>
  </si>
  <si>
    <t>Фенилэфрин Р- р  для инъекции 1% 1,0*</t>
  </si>
  <si>
    <t>ампула</t>
  </si>
  <si>
    <t>Аммиак 10% 20 мл</t>
  </si>
  <si>
    <t>фл</t>
  </si>
  <si>
    <t xml:space="preserve">Бриллиантовая зелень </t>
  </si>
  <si>
    <t>Бриллиантовая зелень 20 мл</t>
  </si>
  <si>
    <t>Фл</t>
  </si>
  <si>
    <t>Сыворотка противостолбнячная лошадиная очищенная концентрированная жидкая</t>
  </si>
  <si>
    <t>Сыворотка противостолбнячная лошадиная очищенная концентрированная жидкая (сыворотка противостолбнячная), раствор для внутримышечного и подкожного введения 3000 МЕ, в комплекте с сывороткой лошадиной очищенной разведенной 1:100, 1 мл</t>
  </si>
  <si>
    <t xml:space="preserve">Бупивакаин, 5мг/мл  4 мл, для проведения спинальной анестезии </t>
  </si>
  <si>
    <t>Приложение 1
к объявлению от "08" января 2024 года №10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</si>
</sst>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₸_-;\-* #,##0.00\ _₸_-;_-* &quot;-&quot;??\ _₸_-;_-@_-"/>
    <numFmt numFmtId="164" formatCode="_-* #,##0.00_р_._-;\-* #,##0.00_р_._-;_-* &quot;-&quot;??_р_._-;_-@_-"/>
    <numFmt numFmtId="165" formatCode="_([$€]* #,##0.00_);_([$€]* \(#,##0.00\);_([$€]* &quot;-&quot;??_);_(@_)"/>
    <numFmt numFmtId="166" formatCode="_-* #,##0.00_р_._-;\-* #,##0.00_р_._-;_-* \-??_р_._-;_-@_-"/>
  </numFmts>
  <fonts count="26" x14ac:knownFonts="1">
    <font>
      <sz val="11"/>
      <color theme="1"/>
      <name val="Calibri"/>
      <family val="2"/>
      <scheme val="minor"/>
    </font>
    <font>
      <sz val="10"/>
      <name val="Arial Cyr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Arial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Arial Cyr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2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119">
    <xf numFmtId="0" fontId="0" fillId="0" borderId="0"/>
    <xf numFmtId="0" fontId="1" fillId="0" borderId="0">
      <alignment horizontal="center"/>
    </xf>
    <xf numFmtId="0" fontId="2" fillId="0" borderId="0"/>
    <xf numFmtId="0" fontId="1" fillId="0" borderId="0">
      <alignment horizontal="center"/>
    </xf>
    <xf numFmtId="0" fontId="1" fillId="0" borderId="0">
      <alignment horizontal="center"/>
    </xf>
    <xf numFmtId="0" fontId="1" fillId="0" borderId="0">
      <alignment horizontal="center"/>
    </xf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165" fontId="5" fillId="0" borderId="0" applyFont="0" applyFill="0" applyBorder="0" applyAlignment="0" applyProtection="0"/>
    <xf numFmtId="0" fontId="3" fillId="0" borderId="0"/>
    <xf numFmtId="0" fontId="5" fillId="0" borderId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6" fillId="9" borderId="2" applyNumberFormat="0" applyAlignment="0" applyProtection="0"/>
    <xf numFmtId="0" fontId="6" fillId="9" borderId="2" applyNumberFormat="0" applyAlignment="0" applyProtection="0"/>
    <xf numFmtId="0" fontId="7" fillId="22" borderId="3" applyNumberFormat="0" applyAlignment="0" applyProtection="0"/>
    <xf numFmtId="0" fontId="7" fillId="22" borderId="3" applyNumberFormat="0" applyAlignment="0" applyProtection="0"/>
    <xf numFmtId="0" fontId="8" fillId="22" borderId="2" applyNumberFormat="0" applyAlignment="0" applyProtection="0"/>
    <xf numFmtId="0" fontId="8" fillId="22" borderId="2" applyNumberFormat="0" applyAlignment="0" applyProtection="0"/>
    <xf numFmtId="0" fontId="9" fillId="0" borderId="4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1" fillId="0" borderId="6" applyNumberFormat="0" applyFill="0" applyAlignment="0" applyProtection="0"/>
    <xf numFmtId="0" fontId="11" fillId="0" borderId="6" applyNumberFormat="0" applyFill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7" applyNumberFormat="0" applyFill="0" applyAlignment="0" applyProtection="0"/>
    <xf numFmtId="0" fontId="12" fillId="0" borderId="7" applyNumberFormat="0" applyFill="0" applyAlignment="0" applyProtection="0"/>
    <xf numFmtId="0" fontId="13" fillId="23" borderId="8" applyNumberFormat="0" applyAlignment="0" applyProtection="0"/>
    <xf numFmtId="0" fontId="13" fillId="23" borderId="8" applyNumberFormat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>
      <alignment horizontal="center"/>
    </xf>
    <xf numFmtId="0" fontId="5" fillId="0" borderId="0"/>
    <xf numFmtId="0" fontId="16" fillId="0" borderId="0"/>
    <xf numFmtId="0" fontId="5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1" fillId="0" borderId="0">
      <alignment horizontal="center"/>
    </xf>
    <xf numFmtId="0" fontId="16" fillId="0" borderId="0">
      <alignment horizontal="center"/>
    </xf>
    <xf numFmtId="0" fontId="1" fillId="0" borderId="0">
      <alignment horizontal="center"/>
    </xf>
    <xf numFmtId="0" fontId="16" fillId="0" borderId="0">
      <alignment horizontal="center"/>
    </xf>
    <xf numFmtId="0" fontId="5" fillId="0" borderId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3" fillId="25" borderId="9" applyNumberFormat="0" applyAlignment="0" applyProtection="0"/>
    <xf numFmtId="0" fontId="3" fillId="25" borderId="9" applyNumberFormat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6" fillId="0" borderId="0">
      <alignment horizontal="center"/>
    </xf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164" fontId="3" fillId="0" borderId="0" applyFont="0" applyFill="0" applyBorder="0" applyAlignment="0" applyProtection="0"/>
    <xf numFmtId="0" fontId="3" fillId="0" borderId="0" applyFill="0" applyBorder="0" applyAlignment="0" applyProtection="0"/>
    <xf numFmtId="166" fontId="3" fillId="0" borderId="0" applyFill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43" fontId="22" fillId="0" borderId="0" applyFont="0" applyFill="0" applyBorder="0" applyAlignment="0" applyProtection="0"/>
  </cellStyleXfs>
  <cellXfs count="20">
    <xf numFmtId="0" fontId="0" fillId="0" borderId="0" xfId="0"/>
    <xf numFmtId="0" fontId="23" fillId="3" borderId="1" xfId="2" applyFont="1" applyFill="1" applyBorder="1" applyAlignment="1">
      <alignment horizontal="center" wrapText="1"/>
    </xf>
    <xf numFmtId="0" fontId="23" fillId="0" borderId="0" xfId="2" applyFont="1" applyAlignment="1">
      <alignment wrapText="1"/>
    </xf>
    <xf numFmtId="0" fontId="24" fillId="0" borderId="1" xfId="0" applyFont="1" applyBorder="1" applyAlignment="1">
      <alignment horizontal="center" wrapText="1"/>
    </xf>
    <xf numFmtId="43" fontId="24" fillId="0" borderId="1" xfId="118" applyFont="1" applyFill="1" applyBorder="1" applyAlignment="1">
      <alignment horizontal="center" wrapText="1"/>
    </xf>
    <xf numFmtId="43" fontId="24" fillId="0" borderId="1" xfId="118" applyFont="1" applyFill="1" applyBorder="1" applyAlignment="1">
      <alignment horizontal="left" wrapText="1"/>
    </xf>
    <xf numFmtId="0" fontId="24" fillId="0" borderId="1" xfId="0" applyFont="1" applyBorder="1" applyAlignment="1">
      <alignment wrapText="1"/>
    </xf>
    <xf numFmtId="43" fontId="23" fillId="2" borderId="1" xfId="2" applyNumberFormat="1" applyFont="1" applyFill="1" applyBorder="1" applyAlignment="1">
      <alignment wrapText="1"/>
    </xf>
    <xf numFmtId="0" fontId="23" fillId="0" borderId="1" xfId="2" applyFont="1" applyBorder="1" applyAlignment="1">
      <alignment wrapText="1"/>
    </xf>
    <xf numFmtId="0" fontId="24" fillId="0" borderId="1" xfId="2" applyFont="1" applyBorder="1" applyAlignment="1">
      <alignment wrapText="1"/>
    </xf>
    <xf numFmtId="43" fontId="24" fillId="0" borderId="1" xfId="2" applyNumberFormat="1" applyFont="1" applyBorder="1" applyAlignment="1">
      <alignment wrapText="1"/>
    </xf>
    <xf numFmtId="0" fontId="23" fillId="0" borderId="0" xfId="0" applyFont="1" applyBorder="1" applyAlignment="1">
      <alignment wrapText="1"/>
    </xf>
    <xf numFmtId="0" fontId="25" fillId="0" borderId="1" xfId="0" applyFont="1" applyBorder="1" applyAlignment="1">
      <alignment horizontal="left" wrapText="1"/>
    </xf>
    <xf numFmtId="0" fontId="25" fillId="26" borderId="1" xfId="0" applyFont="1" applyFill="1" applyBorder="1" applyAlignment="1">
      <alignment horizontal="left" wrapText="1"/>
    </xf>
    <xf numFmtId="164" fontId="25" fillId="0" borderId="1" xfId="0" applyNumberFormat="1" applyFont="1" applyBorder="1" applyAlignment="1">
      <alignment horizontal="center" wrapText="1"/>
    </xf>
    <xf numFmtId="0" fontId="25" fillId="0" borderId="1" xfId="0" applyFont="1" applyBorder="1" applyAlignment="1">
      <alignment wrapText="1"/>
    </xf>
    <xf numFmtId="0" fontId="25" fillId="0" borderId="1" xfId="0" applyFont="1" applyBorder="1" applyAlignment="1">
      <alignment horizontal="left"/>
    </xf>
    <xf numFmtId="0" fontId="25" fillId="0" borderId="1" xfId="0" applyFont="1" applyBorder="1" applyAlignment="1">
      <alignment horizontal="left" vertical="top" wrapText="1"/>
    </xf>
    <xf numFmtId="0" fontId="23" fillId="0" borderId="0" xfId="2" applyFont="1" applyAlignment="1">
      <alignment horizontal="left" wrapText="1"/>
    </xf>
    <xf numFmtId="0" fontId="24" fillId="0" borderId="0" xfId="2" applyFont="1" applyAlignment="1">
      <alignment horizontal="center" wrapText="1"/>
    </xf>
  </cellXfs>
  <cellStyles count="119">
    <cellStyle name="20% - Акцент1 1" xfId="6"/>
    <cellStyle name="20% - Акцент1 2" xfId="7"/>
    <cellStyle name="20% - Акцент2 1" xfId="8"/>
    <cellStyle name="20% - Акцент2 2" xfId="9"/>
    <cellStyle name="20% - Акцент3 1" xfId="10"/>
    <cellStyle name="20% - Акцент3 2" xfId="11"/>
    <cellStyle name="20% - Акцент4 1" xfId="12"/>
    <cellStyle name="20% - Акцент4 2" xfId="13"/>
    <cellStyle name="20% - Акцент5 1" xfId="14"/>
    <cellStyle name="20% - Акцент5 2" xfId="15"/>
    <cellStyle name="20% - Акцент6 1" xfId="16"/>
    <cellStyle name="20% - Акцент6 2" xfId="17"/>
    <cellStyle name="40% - Акцент1 1" xfId="18"/>
    <cellStyle name="40% - Акцент1 2" xfId="19"/>
    <cellStyle name="40% - Акцент2 1" xfId="20"/>
    <cellStyle name="40% - Акцент2 2" xfId="21"/>
    <cellStyle name="40% - Акцент3 1" xfId="22"/>
    <cellStyle name="40% - Акцент3 2" xfId="23"/>
    <cellStyle name="40% - Акцент4 1" xfId="24"/>
    <cellStyle name="40% - Акцент4 2" xfId="25"/>
    <cellStyle name="40% - Акцент5 1" xfId="26"/>
    <cellStyle name="40% - Акцент5 2" xfId="27"/>
    <cellStyle name="40% - Акцент6 1" xfId="28"/>
    <cellStyle name="40% - Акцент6 2" xfId="29"/>
    <cellStyle name="60% - Акцент1 1" xfId="30"/>
    <cellStyle name="60% - Акцент1 2" xfId="31"/>
    <cellStyle name="60% - Акцент2 1" xfId="32"/>
    <cellStyle name="60% - Акцент2 2" xfId="33"/>
    <cellStyle name="60% - Акцент3 1" xfId="34"/>
    <cellStyle name="60% - Акцент3 2" xfId="35"/>
    <cellStyle name="60% - Акцент4 1" xfId="36"/>
    <cellStyle name="60% - Акцент4 2" xfId="37"/>
    <cellStyle name="60% - Акцент5 1" xfId="38"/>
    <cellStyle name="60% - Акцент5 2" xfId="39"/>
    <cellStyle name="60% - Акцент6 1" xfId="40"/>
    <cellStyle name="60% - Акцент6 2" xfId="41"/>
    <cellStyle name="Euro" xfId="42"/>
    <cellStyle name="Excel Built-in Normal" xfId="43"/>
    <cellStyle name="Normal 2" xfId="44"/>
    <cellStyle name="Акцент1 1" xfId="45"/>
    <cellStyle name="Акцент1 2" xfId="46"/>
    <cellStyle name="Акцент2 1" xfId="47"/>
    <cellStyle name="Акцент2 2" xfId="48"/>
    <cellStyle name="Акцент3 1" xfId="49"/>
    <cellStyle name="Акцент3 2" xfId="50"/>
    <cellStyle name="Акцент4 1" xfId="51"/>
    <cellStyle name="Акцент4 2" xfId="52"/>
    <cellStyle name="Акцент5 1" xfId="53"/>
    <cellStyle name="Акцент5 2" xfId="54"/>
    <cellStyle name="Акцент6 1" xfId="55"/>
    <cellStyle name="Акцент6 2" xfId="56"/>
    <cellStyle name="Ввод  1" xfId="57"/>
    <cellStyle name="Ввод  2" xfId="58"/>
    <cellStyle name="Вывод 1" xfId="59"/>
    <cellStyle name="Вывод 2" xfId="60"/>
    <cellStyle name="Вычисление 1" xfId="61"/>
    <cellStyle name="Вычисление 2" xfId="62"/>
    <cellStyle name="Заголовок 1 1" xfId="63"/>
    <cellStyle name="Заголовок 1 2" xfId="64"/>
    <cellStyle name="Заголовок 2 1" xfId="65"/>
    <cellStyle name="Заголовок 2 2" xfId="66"/>
    <cellStyle name="Заголовок 3 1" xfId="67"/>
    <cellStyle name="Заголовок 3 2" xfId="68"/>
    <cellStyle name="Заголовок 4 1" xfId="69"/>
    <cellStyle name="Заголовок 4 2" xfId="70"/>
    <cellStyle name="Итог 1" xfId="71"/>
    <cellStyle name="Итог 2" xfId="72"/>
    <cellStyle name="Контрольная ячейка 1" xfId="73"/>
    <cellStyle name="Контрольная ячейка 2" xfId="74"/>
    <cellStyle name="Название 1" xfId="75"/>
    <cellStyle name="Название 2" xfId="76"/>
    <cellStyle name="Нейтральный 1" xfId="77"/>
    <cellStyle name="Нейтральный 2" xfId="78"/>
    <cellStyle name="Обычный" xfId="0" builtinId="0"/>
    <cellStyle name="Обычный 10" xfId="79"/>
    <cellStyle name="Обычный 11" xfId="80"/>
    <cellStyle name="Обычный 15" xfId="81"/>
    <cellStyle name="Обычный 16" xfId="82"/>
    <cellStyle name="Обычный 18" xfId="83"/>
    <cellStyle name="Обычный 19" xfId="84"/>
    <cellStyle name="Обычный 2" xfId="2"/>
    <cellStyle name="Обычный 2 2" xfId="85"/>
    <cellStyle name="Обычный 2 2 2" xfId="86"/>
    <cellStyle name="Обычный 2 3" xfId="87"/>
    <cellStyle name="Обычный 2 4" xfId="88"/>
    <cellStyle name="Обычный 2 5" xfId="89"/>
    <cellStyle name="Обычный 2 6" xfId="90"/>
    <cellStyle name="Обычный 2 7" xfId="91"/>
    <cellStyle name="Обычный 2 8" xfId="92"/>
    <cellStyle name="Обычный 20" xfId="93"/>
    <cellStyle name="Обычный 21" xfId="94"/>
    <cellStyle name="Обычный 22 2" xfId="5"/>
    <cellStyle name="Обычный 3" xfId="1"/>
    <cellStyle name="Обычный 4" xfId="95"/>
    <cellStyle name="Обычный 5" xfId="96"/>
    <cellStyle name="Обычный 6" xfId="97"/>
    <cellStyle name="Обычный 6 2" xfId="98"/>
    <cellStyle name="Обычный 7" xfId="99"/>
    <cellStyle name="Обычный 7 2" xfId="100"/>
    <cellStyle name="Обычный 8" xfId="101"/>
    <cellStyle name="Обычный 9 2" xfId="4"/>
    <cellStyle name="Плохой 1" xfId="102"/>
    <cellStyle name="Плохой 2" xfId="103"/>
    <cellStyle name="Пояснение 1" xfId="104"/>
    <cellStyle name="Пояснение 2" xfId="105"/>
    <cellStyle name="Примечание 1" xfId="106"/>
    <cellStyle name="Примечание 2" xfId="107"/>
    <cellStyle name="Связанная ячейка 1" xfId="108"/>
    <cellStyle name="Связанная ячейка 2" xfId="109"/>
    <cellStyle name="Стиль 1" xfId="3"/>
    <cellStyle name="Стиль 1 2" xfId="110"/>
    <cellStyle name="Текст предупреждения 1" xfId="111"/>
    <cellStyle name="Текст предупреждения 2" xfId="112"/>
    <cellStyle name="Финансовый" xfId="118" builtinId="3"/>
    <cellStyle name="Финансовый 2" xfId="113"/>
    <cellStyle name="Финансовый 2 2" xfId="114"/>
    <cellStyle name="Финансовый 3" xfId="115"/>
    <cellStyle name="Хороший 1" xfId="116"/>
    <cellStyle name="Хороший 2" xfId="117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mruColors>
      <color rgb="FF9999FF"/>
      <color rgb="FFE6EAE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tabSelected="1" view="pageBreakPreview" zoomScale="85" zoomScaleNormal="100" zoomScaleSheetLayoutView="85" workbookViewId="0">
      <selection activeCell="I8" sqref="I8"/>
    </sheetView>
  </sheetViews>
  <sheetFormatPr defaultRowHeight="15.75" x14ac:dyDescent="0.25"/>
  <cols>
    <col min="1" max="1" width="7.42578125" style="2" customWidth="1"/>
    <col min="2" max="2" width="39.140625" style="2" customWidth="1"/>
    <col min="3" max="3" width="38.140625" style="2" customWidth="1"/>
    <col min="4" max="4" width="13.140625" style="2" customWidth="1"/>
    <col min="5" max="5" width="13.42578125" style="2" customWidth="1"/>
    <col min="6" max="6" width="22.5703125" style="2" customWidth="1"/>
    <col min="7" max="7" width="24.140625" style="2" customWidth="1"/>
    <col min="8" max="9" width="28.42578125" style="2" customWidth="1"/>
    <col min="10" max="16384" width="9.140625" style="2"/>
  </cols>
  <sheetData>
    <row r="1" spans="1:9" ht="44.25" customHeight="1" x14ac:dyDescent="0.25">
      <c r="H1" s="18" t="s">
        <v>54</v>
      </c>
      <c r="I1" s="18"/>
    </row>
    <row r="3" spans="1:9" x14ac:dyDescent="0.25">
      <c r="A3" s="19" t="s">
        <v>11</v>
      </c>
      <c r="B3" s="19"/>
      <c r="C3" s="19"/>
      <c r="D3" s="19"/>
      <c r="E3" s="19"/>
      <c r="F3" s="19"/>
      <c r="G3" s="19"/>
      <c r="H3" s="19"/>
      <c r="I3" s="19"/>
    </row>
    <row r="5" spans="1:9" ht="47.25" x14ac:dyDescent="0.25">
      <c r="A5" s="3" t="s">
        <v>0</v>
      </c>
      <c r="B5" s="3" t="s">
        <v>1</v>
      </c>
      <c r="C5" s="3" t="s">
        <v>2</v>
      </c>
      <c r="D5" s="3" t="s">
        <v>3</v>
      </c>
      <c r="E5" s="3" t="s">
        <v>4</v>
      </c>
      <c r="F5" s="4" t="s">
        <v>5</v>
      </c>
      <c r="G5" s="5" t="s">
        <v>6</v>
      </c>
      <c r="H5" s="6" t="s">
        <v>8</v>
      </c>
      <c r="I5" s="6" t="s">
        <v>7</v>
      </c>
    </row>
    <row r="6" spans="1:9" ht="79.5" customHeight="1" x14ac:dyDescent="0.3">
      <c r="A6" s="1">
        <v>1</v>
      </c>
      <c r="B6" s="12" t="s">
        <v>13</v>
      </c>
      <c r="C6" s="12" t="s">
        <v>14</v>
      </c>
      <c r="D6" s="13" t="s">
        <v>15</v>
      </c>
      <c r="E6" s="15">
        <v>5700</v>
      </c>
      <c r="F6" s="14">
        <v>61.39</v>
      </c>
      <c r="G6" s="7">
        <f>F6*E6</f>
        <v>349923</v>
      </c>
      <c r="H6" s="8" t="s">
        <v>10</v>
      </c>
      <c r="I6" s="8" t="s">
        <v>9</v>
      </c>
    </row>
    <row r="7" spans="1:9" ht="103.5" customHeight="1" x14ac:dyDescent="0.3">
      <c r="A7" s="1">
        <v>2</v>
      </c>
      <c r="B7" s="12" t="s">
        <v>16</v>
      </c>
      <c r="C7" s="12" t="s">
        <v>17</v>
      </c>
      <c r="D7" s="13" t="s">
        <v>18</v>
      </c>
      <c r="E7" s="15">
        <v>900</v>
      </c>
      <c r="F7" s="14">
        <v>14.45</v>
      </c>
      <c r="G7" s="7">
        <f t="shared" ref="G7:G23" si="0">F7*E7</f>
        <v>13005</v>
      </c>
      <c r="H7" s="8" t="s">
        <v>10</v>
      </c>
      <c r="I7" s="8" t="s">
        <v>9</v>
      </c>
    </row>
    <row r="8" spans="1:9" ht="119.25" customHeight="1" x14ac:dyDescent="0.3">
      <c r="A8" s="1">
        <v>3</v>
      </c>
      <c r="B8" s="16" t="s">
        <v>19</v>
      </c>
      <c r="C8" s="16" t="s">
        <v>19</v>
      </c>
      <c r="D8" s="13" t="s">
        <v>20</v>
      </c>
      <c r="E8" s="15">
        <v>1500</v>
      </c>
      <c r="F8" s="14">
        <v>1.97</v>
      </c>
      <c r="G8" s="7">
        <f t="shared" si="0"/>
        <v>2955</v>
      </c>
      <c r="H8" s="8" t="s">
        <v>10</v>
      </c>
      <c r="I8" s="8" t="s">
        <v>9</v>
      </c>
    </row>
    <row r="9" spans="1:9" ht="90" customHeight="1" x14ac:dyDescent="0.3">
      <c r="A9" s="1">
        <v>4</v>
      </c>
      <c r="B9" s="12" t="s">
        <v>21</v>
      </c>
      <c r="C9" s="12" t="s">
        <v>53</v>
      </c>
      <c r="D9" s="13" t="s">
        <v>18</v>
      </c>
      <c r="E9" s="15">
        <v>3000</v>
      </c>
      <c r="F9" s="14">
        <v>598.1</v>
      </c>
      <c r="G9" s="7">
        <f t="shared" si="0"/>
        <v>1794300</v>
      </c>
      <c r="H9" s="8" t="s">
        <v>10</v>
      </c>
      <c r="I9" s="8" t="s">
        <v>9</v>
      </c>
    </row>
    <row r="10" spans="1:9" ht="84.75" customHeight="1" x14ac:dyDescent="0.3">
      <c r="A10" s="1">
        <v>5</v>
      </c>
      <c r="B10" s="12" t="s">
        <v>22</v>
      </c>
      <c r="C10" s="12" t="s">
        <v>23</v>
      </c>
      <c r="D10" s="13" t="s">
        <v>18</v>
      </c>
      <c r="E10" s="15">
        <v>3250</v>
      </c>
      <c r="F10" s="14">
        <v>116.78</v>
      </c>
      <c r="G10" s="7">
        <f t="shared" si="0"/>
        <v>379535</v>
      </c>
      <c r="H10" s="8" t="s">
        <v>10</v>
      </c>
      <c r="I10" s="8" t="s">
        <v>9</v>
      </c>
    </row>
    <row r="11" spans="1:9" ht="146.25" customHeight="1" x14ac:dyDescent="0.3">
      <c r="A11" s="1">
        <v>6</v>
      </c>
      <c r="B11" s="12" t="s">
        <v>24</v>
      </c>
      <c r="C11" s="12" t="s">
        <v>25</v>
      </c>
      <c r="D11" s="13" t="s">
        <v>18</v>
      </c>
      <c r="E11" s="15">
        <v>840</v>
      </c>
      <c r="F11" s="14">
        <v>26.7</v>
      </c>
      <c r="G11" s="7">
        <f t="shared" si="0"/>
        <v>22428</v>
      </c>
      <c r="H11" s="8" t="s">
        <v>10</v>
      </c>
      <c r="I11" s="8" t="s">
        <v>9</v>
      </c>
    </row>
    <row r="12" spans="1:9" ht="95.25" customHeight="1" x14ac:dyDescent="0.3">
      <c r="A12" s="1">
        <v>7</v>
      </c>
      <c r="B12" s="12" t="s">
        <v>26</v>
      </c>
      <c r="C12" s="12" t="s">
        <v>27</v>
      </c>
      <c r="D12" s="13" t="s">
        <v>18</v>
      </c>
      <c r="E12" s="15">
        <v>105</v>
      </c>
      <c r="F12" s="14">
        <v>77</v>
      </c>
      <c r="G12" s="7">
        <f t="shared" si="0"/>
        <v>8085</v>
      </c>
      <c r="H12" s="8" t="s">
        <v>10</v>
      </c>
      <c r="I12" s="8" t="s">
        <v>9</v>
      </c>
    </row>
    <row r="13" spans="1:9" ht="99.75" customHeight="1" x14ac:dyDescent="0.3">
      <c r="A13" s="1">
        <v>8</v>
      </c>
      <c r="B13" s="12" t="s">
        <v>28</v>
      </c>
      <c r="C13" s="12" t="s">
        <v>29</v>
      </c>
      <c r="D13" s="13" t="s">
        <v>30</v>
      </c>
      <c r="E13" s="15">
        <v>20000</v>
      </c>
      <c r="F13" s="14">
        <v>50.77</v>
      </c>
      <c r="G13" s="7">
        <f t="shared" si="0"/>
        <v>1015400.0000000001</v>
      </c>
      <c r="H13" s="8" t="s">
        <v>10</v>
      </c>
      <c r="I13" s="8" t="s">
        <v>9</v>
      </c>
    </row>
    <row r="14" spans="1:9" ht="104.25" customHeight="1" x14ac:dyDescent="0.3">
      <c r="A14" s="1">
        <v>9</v>
      </c>
      <c r="B14" s="12" t="s">
        <v>31</v>
      </c>
      <c r="C14" s="12" t="s">
        <v>32</v>
      </c>
      <c r="D14" s="13" t="s">
        <v>30</v>
      </c>
      <c r="E14" s="15">
        <v>22070</v>
      </c>
      <c r="F14" s="14">
        <v>4.8600000000000003</v>
      </c>
      <c r="G14" s="7">
        <f t="shared" si="0"/>
        <v>107260.20000000001</v>
      </c>
      <c r="H14" s="8" t="s">
        <v>10</v>
      </c>
      <c r="I14" s="8" t="s">
        <v>9</v>
      </c>
    </row>
    <row r="15" spans="1:9" ht="101.25" customHeight="1" x14ac:dyDescent="0.3">
      <c r="A15" s="1">
        <v>10</v>
      </c>
      <c r="B15" s="12" t="s">
        <v>33</v>
      </c>
      <c r="C15" s="12" t="s">
        <v>33</v>
      </c>
      <c r="D15" s="13" t="s">
        <v>15</v>
      </c>
      <c r="E15" s="15">
        <v>5</v>
      </c>
      <c r="F15" s="14">
        <v>110169.69</v>
      </c>
      <c r="G15" s="7">
        <f t="shared" si="0"/>
        <v>550848.44999999995</v>
      </c>
      <c r="H15" s="8" t="s">
        <v>10</v>
      </c>
      <c r="I15" s="8" t="s">
        <v>9</v>
      </c>
    </row>
    <row r="16" spans="1:9" ht="97.5" customHeight="1" x14ac:dyDescent="0.3">
      <c r="A16" s="1">
        <v>11</v>
      </c>
      <c r="B16" s="12" t="s">
        <v>34</v>
      </c>
      <c r="C16" s="12" t="s">
        <v>35</v>
      </c>
      <c r="D16" s="13" t="s">
        <v>36</v>
      </c>
      <c r="E16" s="15">
        <v>500</v>
      </c>
      <c r="F16" s="14">
        <v>230.44</v>
      </c>
      <c r="G16" s="7">
        <f t="shared" si="0"/>
        <v>115220</v>
      </c>
      <c r="H16" s="8" t="s">
        <v>10</v>
      </c>
      <c r="I16" s="8" t="s">
        <v>9</v>
      </c>
    </row>
    <row r="17" spans="1:9" ht="99.75" customHeight="1" x14ac:dyDescent="0.3">
      <c r="A17" s="1">
        <v>12</v>
      </c>
      <c r="B17" s="12" t="s">
        <v>37</v>
      </c>
      <c r="C17" s="12" t="s">
        <v>38</v>
      </c>
      <c r="D17" s="13" t="s">
        <v>15</v>
      </c>
      <c r="E17" s="15">
        <v>80</v>
      </c>
      <c r="F17" s="14">
        <v>7100</v>
      </c>
      <c r="G17" s="7">
        <f t="shared" si="0"/>
        <v>568000</v>
      </c>
      <c r="H17" s="8" t="s">
        <v>10</v>
      </c>
      <c r="I17" s="8" t="s">
        <v>9</v>
      </c>
    </row>
    <row r="18" spans="1:9" ht="93.75" customHeight="1" x14ac:dyDescent="0.3">
      <c r="A18" s="1">
        <v>13</v>
      </c>
      <c r="B18" s="12" t="s">
        <v>39</v>
      </c>
      <c r="C18" s="12" t="s">
        <v>40</v>
      </c>
      <c r="D18" s="13" t="s">
        <v>41</v>
      </c>
      <c r="E18" s="15">
        <v>4805</v>
      </c>
      <c r="F18" s="14">
        <v>414.52</v>
      </c>
      <c r="G18" s="7">
        <f t="shared" si="0"/>
        <v>1991768.5999999999</v>
      </c>
      <c r="H18" s="8" t="s">
        <v>10</v>
      </c>
      <c r="I18" s="8" t="s">
        <v>9</v>
      </c>
    </row>
    <row r="19" spans="1:9" ht="96" customHeight="1" x14ac:dyDescent="0.3">
      <c r="A19" s="1">
        <v>14</v>
      </c>
      <c r="B19" s="12" t="s">
        <v>42</v>
      </c>
      <c r="C19" s="12" t="s">
        <v>43</v>
      </c>
      <c r="D19" s="13" t="s">
        <v>18</v>
      </c>
      <c r="E19" s="15">
        <v>4500</v>
      </c>
      <c r="F19" s="14">
        <v>132.74</v>
      </c>
      <c r="G19" s="7">
        <f t="shared" si="0"/>
        <v>597330</v>
      </c>
      <c r="H19" s="8" t="s">
        <v>10</v>
      </c>
      <c r="I19" s="8" t="s">
        <v>9</v>
      </c>
    </row>
    <row r="20" spans="1:9" s="11" customFormat="1" ht="95.25" customHeight="1" x14ac:dyDescent="0.3">
      <c r="A20" s="1">
        <v>15</v>
      </c>
      <c r="B20" s="12" t="s">
        <v>44</v>
      </c>
      <c r="C20" s="12" t="s">
        <v>44</v>
      </c>
      <c r="D20" s="12" t="s">
        <v>45</v>
      </c>
      <c r="E20" s="15">
        <v>500</v>
      </c>
      <c r="F20" s="14">
        <v>38.47</v>
      </c>
      <c r="G20" s="7">
        <f t="shared" si="0"/>
        <v>19235</v>
      </c>
      <c r="H20" s="8" t="s">
        <v>10</v>
      </c>
      <c r="I20" s="8" t="s">
        <v>9</v>
      </c>
    </row>
    <row r="21" spans="1:9" s="11" customFormat="1" ht="95.25" customHeight="1" x14ac:dyDescent="0.3">
      <c r="A21" s="1">
        <v>16</v>
      </c>
      <c r="B21" s="12" t="s">
        <v>46</v>
      </c>
      <c r="C21" s="12" t="s">
        <v>46</v>
      </c>
      <c r="D21" s="12" t="s">
        <v>47</v>
      </c>
      <c r="E21" s="15">
        <v>3</v>
      </c>
      <c r="F21" s="14">
        <v>40.61</v>
      </c>
      <c r="G21" s="7">
        <f t="shared" si="0"/>
        <v>121.83</v>
      </c>
      <c r="H21" s="8" t="s">
        <v>10</v>
      </c>
      <c r="I21" s="8" t="s">
        <v>9</v>
      </c>
    </row>
    <row r="22" spans="1:9" s="11" customFormat="1" ht="74.25" customHeight="1" x14ac:dyDescent="0.3">
      <c r="A22" s="1">
        <v>17</v>
      </c>
      <c r="B22" s="12" t="s">
        <v>48</v>
      </c>
      <c r="C22" s="12" t="s">
        <v>49</v>
      </c>
      <c r="D22" s="12" t="s">
        <v>50</v>
      </c>
      <c r="E22" s="15">
        <v>2</v>
      </c>
      <c r="F22" s="14">
        <v>42.86</v>
      </c>
      <c r="G22" s="7">
        <f t="shared" si="0"/>
        <v>85.72</v>
      </c>
      <c r="H22" s="8" t="s">
        <v>10</v>
      </c>
      <c r="I22" s="8" t="s">
        <v>9</v>
      </c>
    </row>
    <row r="23" spans="1:9" s="11" customFormat="1" ht="74.25" customHeight="1" x14ac:dyDescent="0.3">
      <c r="A23" s="1">
        <v>18</v>
      </c>
      <c r="B23" s="17" t="s">
        <v>51</v>
      </c>
      <c r="C23" s="12" t="s">
        <v>52</v>
      </c>
      <c r="D23" s="13" t="s">
        <v>18</v>
      </c>
      <c r="E23" s="15">
        <v>100</v>
      </c>
      <c r="F23" s="14">
        <v>1980</v>
      </c>
      <c r="G23" s="7">
        <f t="shared" si="0"/>
        <v>198000</v>
      </c>
      <c r="H23" s="8" t="s">
        <v>10</v>
      </c>
      <c r="I23" s="8" t="s">
        <v>9</v>
      </c>
    </row>
    <row r="24" spans="1:9" x14ac:dyDescent="0.25">
      <c r="A24" s="8"/>
      <c r="B24" s="9" t="s">
        <v>12</v>
      </c>
      <c r="C24" s="8"/>
      <c r="D24" s="8"/>
      <c r="E24" s="8"/>
      <c r="F24" s="8"/>
      <c r="G24" s="10">
        <f>SUM(G6:G23)</f>
        <v>7733500.7999999998</v>
      </c>
      <c r="H24" s="8"/>
      <c r="I24" s="8"/>
    </row>
  </sheetData>
  <autoFilter ref="A5:G19"/>
  <mergeCells count="2">
    <mergeCell ref="H1:I1"/>
    <mergeCell ref="A3:I3"/>
  </mergeCells>
  <conditionalFormatting sqref="C10:C12">
    <cfRule type="duplicateValues" dxfId="8" priority="3"/>
  </conditionalFormatting>
  <conditionalFormatting sqref="C13">
    <cfRule type="duplicateValues" dxfId="7" priority="4"/>
  </conditionalFormatting>
  <conditionalFormatting sqref="C17">
    <cfRule type="duplicateValues" dxfId="6" priority="6"/>
  </conditionalFormatting>
  <conditionalFormatting sqref="C18">
    <cfRule type="duplicateValues" dxfId="5" priority="7"/>
  </conditionalFormatting>
  <conditionalFormatting sqref="C22 C6:C8">
    <cfRule type="duplicateValues" dxfId="4" priority="9"/>
  </conditionalFormatting>
  <conditionalFormatting sqref="C23">
    <cfRule type="duplicateValues" dxfId="3" priority="1"/>
  </conditionalFormatting>
  <conditionalFormatting sqref="C14">
    <cfRule type="duplicateValues" dxfId="2" priority="10"/>
  </conditionalFormatting>
  <conditionalFormatting sqref="C16">
    <cfRule type="duplicateValues" dxfId="1" priority="11"/>
  </conditionalFormatting>
  <conditionalFormatting sqref="C19">
    <cfRule type="duplicateValues" dxfId="0" priority="12"/>
  </conditionalFormatting>
  <pageMargins left="0.19685039370078741" right="0.19685039370078741" top="0.15748031496062992" bottom="0.23622047244094491" header="0.31496062992125984" footer="0.31496062992125984"/>
  <pageSetup paperSize="9" scale="64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1 лист</vt:lpstr>
      <vt:lpstr>Лист1</vt:lpstr>
      <vt:lpstr>'1 лист'!Область_печати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2024-01-08T01:49:17Z</dcterms:modified>
</cp:coreProperties>
</file>