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лист1" sheetId="4" r:id="rId1"/>
  </sheets>
  <definedNames>
    <definedName name="_xlnm._FilterDatabase" localSheetId="0" hidden="1">лист1!$A$5:$G$24</definedName>
    <definedName name="_xlnm.Print_Area" localSheetId="0">лист1!$A$1:$I$24</definedName>
  </definedNames>
  <calcPr calcId="162913"/>
</workbook>
</file>

<file path=xl/calcChain.xml><?xml version="1.0" encoding="utf-8"?>
<calcChain xmlns="http://schemas.openxmlformats.org/spreadsheetml/2006/main">
  <c r="G23" i="4" l="1"/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6" i="4"/>
  <c r="G24" i="4" l="1"/>
</calcChain>
</file>

<file path=xl/sharedStrings.xml><?xml version="1.0" encoding="utf-8"?>
<sst xmlns="http://schemas.openxmlformats.org/spreadsheetml/2006/main" count="102" uniqueCount="40">
  <si>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</si>
  <si>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</si>
  <si>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</si>
  <si>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</si>
  <si>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</si>
  <si>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</si>
  <si>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</si>
  <si>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</si>
  <si>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</si>
  <si>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</si>
  <si>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>Перечень закупаемых товаров</t>
  </si>
  <si>
    <t>ИТОГО</t>
  </si>
  <si>
    <t>Аспаркам 0,12 гр. с глюкозой 0,2 гр. №30</t>
  </si>
  <si>
    <t>Упаковка</t>
  </si>
  <si>
    <t>Флакон</t>
  </si>
  <si>
    <t>Штука</t>
  </si>
  <si>
    <t>Дигоксин 0,000001 гр. с глюкозой 0,2 гр. №30</t>
  </si>
  <si>
    <t>Дигоксин 0,000002 гр. с глюкозой 0,2 гр. №30</t>
  </si>
  <si>
    <t>Нистатин 0,004 гр. с глюкозой 0,2 гр. №30</t>
  </si>
  <si>
    <t>Натрия гидрокарбонат раствор для инфузий 4 %, 200 мл.</t>
  </si>
  <si>
    <t xml:space="preserve">Натрия гидрокарбонат раствор для инфузий 4 %, 200 мл. </t>
  </si>
  <si>
    <t>Натрия хлорид раствор для инфузий 10 % 200 мл</t>
  </si>
  <si>
    <t xml:space="preserve">Натрия хлорид раствор для инфузий 10 % 200 мл </t>
  </si>
  <si>
    <t>Перекись водорода раствор 27,5 %, 3000 мл</t>
  </si>
  <si>
    <t>Силденафил 0,0015 гр. с глюкозой 0,2 гр. №30</t>
  </si>
  <si>
    <t>Формалин раствор во флаконах 10 %, 400 мл</t>
  </si>
  <si>
    <t>Эналаприл 0,0001 гр. с глюкозой 0,2 гр. №30</t>
  </si>
  <si>
    <t>Эналаприл 0,0002 гр. с глюкозой 0,2 гр. №30</t>
  </si>
  <si>
    <t>Фл</t>
  </si>
  <si>
    <t>Новокаин раствор для инъекций 0,5%, 200 мл</t>
  </si>
  <si>
    <t>Раствор для инфузий, 400 мл</t>
  </si>
  <si>
    <t>Спиронолактон 0,0015 гр. с глюкозой 0,2 гр. №30</t>
  </si>
  <si>
    <t>Ацетазоламид 0,06 гр. с глюкозой 0,2 гр. №30</t>
  </si>
  <si>
    <t>Панкреатин 0,02 гр. с глюкозой 0,2 гр. №30</t>
  </si>
  <si>
    <t>Раствор для инфузий  400 мл</t>
  </si>
  <si>
    <t>Раствор для инфузий.
1 литр раствора содержит
активные вещества: натрия ацетата тригидрат  2.0 г, 
натрия хлорид  5.0 г,
калия хлорид  1.0 г, 
вспомогательные вещества: вода для инъекций,
ионный состав (1 л препарата): натрия ионов - 110 ммоль, калия ионов -  13.4 ммоль, хлор ионов - 99 ммоль, ацецат ионов - 24.4 ммоль
 Теоретическая осмолярность ~247 мосм/л</t>
  </si>
  <si>
    <t>Раствор для инфузий.
1 литр раствора содержит
активные вещества: натрия хлорид   5.0 г, 
калия хлорид     1.0 г,
натрия гидрокарбонат  4.0 г, 
вспомогательное вещество - вода для инъекций  до 1 л
Теоретическая осмолярность ~293 мосм/л</t>
  </si>
  <si>
    <t>Приложение 1
к объявлению от "05" января 2025 года №2</t>
  </si>
  <si>
    <t xml:space="preserve">C даты поступления заявки от Заказчика до 31 декабря 2025 года в течение 5 (пяти) рабочих дней </t>
  </si>
  <si>
    <t>Баклофен 0,003 гр. с глюкозой 0,2 гр.№30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</si>
</sst>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5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/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</cellStyleXfs>
  <cellXfs count="35">
    <xf numFmtId="0" fontId="0" fillId="0" borderId="0" xfId="0"/>
    <xf numFmtId="0" fontId="23" fillId="3" borderId="1" xfId="2" applyFont="1" applyFill="1" applyBorder="1" applyAlignment="1">
      <alignment horizontal="center" wrapText="1"/>
    </xf>
    <xf numFmtId="0" fontId="23" fillId="0" borderId="0" xfId="2" applyFont="1" applyAlignment="1">
      <alignment wrapText="1"/>
    </xf>
    <xf numFmtId="0" fontId="24" fillId="0" borderId="1" xfId="0" applyFont="1" applyBorder="1" applyAlignment="1">
      <alignment horizontal="center" wrapText="1"/>
    </xf>
    <xf numFmtId="43" fontId="24" fillId="0" borderId="1" xfId="118" applyFont="1" applyFill="1" applyBorder="1" applyAlignment="1">
      <alignment horizontal="center" wrapText="1"/>
    </xf>
    <xf numFmtId="43" fontId="24" fillId="0" borderId="1" xfId="118" applyFont="1" applyFill="1" applyBorder="1" applyAlignment="1">
      <alignment horizontal="left" wrapText="1"/>
    </xf>
    <xf numFmtId="0" fontId="24" fillId="0" borderId="1" xfId="0" applyFont="1" applyBorder="1" applyAlignment="1">
      <alignment wrapText="1"/>
    </xf>
    <xf numFmtId="43" fontId="23" fillId="2" borderId="1" xfId="2" applyNumberFormat="1" applyFont="1" applyFill="1" applyBorder="1" applyAlignment="1">
      <alignment wrapText="1"/>
    </xf>
    <xf numFmtId="0" fontId="23" fillId="0" borderId="1" xfId="2" applyFont="1" applyBorder="1" applyAlignment="1">
      <alignment wrapText="1"/>
    </xf>
    <xf numFmtId="0" fontId="24" fillId="0" borderId="1" xfId="2" applyFont="1" applyBorder="1" applyAlignment="1">
      <alignment wrapText="1"/>
    </xf>
    <xf numFmtId="43" fontId="24" fillId="0" borderId="1" xfId="2" applyNumberFormat="1" applyFont="1" applyBorder="1" applyAlignment="1">
      <alignment wrapText="1"/>
    </xf>
    <xf numFmtId="0" fontId="23" fillId="0" borderId="1" xfId="0" applyFont="1" applyBorder="1" applyAlignment="1">
      <alignment horizontal="left" wrapText="1"/>
    </xf>
    <xf numFmtId="0" fontId="23" fillId="26" borderId="1" xfId="0" applyFont="1" applyFill="1" applyBorder="1" applyAlignment="1">
      <alignment horizontal="left" wrapText="1"/>
    </xf>
    <xf numFmtId="0" fontId="23" fillId="0" borderId="1" xfId="0" applyFont="1" applyBorder="1" applyAlignment="1">
      <alignment wrapText="1"/>
    </xf>
    <xf numFmtId="164" fontId="23" fillId="0" borderId="1" xfId="0" applyNumberFormat="1" applyFont="1" applyBorder="1" applyAlignment="1">
      <alignment horizontal="center" wrapText="1"/>
    </xf>
    <xf numFmtId="0" fontId="23" fillId="2" borderId="1" xfId="0" applyFont="1" applyFill="1" applyBorder="1" applyAlignment="1">
      <alignment horizontal="left" wrapText="1"/>
    </xf>
    <xf numFmtId="0" fontId="23" fillId="2" borderId="1" xfId="0" applyFont="1" applyFill="1" applyBorder="1" applyAlignment="1">
      <alignment wrapText="1"/>
    </xf>
    <xf numFmtId="0" fontId="23" fillId="0" borderId="1" xfId="0" applyFont="1" applyBorder="1" applyAlignment="1">
      <alignment horizontal="center" wrapText="1"/>
    </xf>
    <xf numFmtId="0" fontId="23" fillId="0" borderId="0" xfId="0" applyFont="1" applyBorder="1" applyAlignment="1">
      <alignment wrapText="1"/>
    </xf>
    <xf numFmtId="0" fontId="23" fillId="0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wrapText="1"/>
    </xf>
    <xf numFmtId="164" fontId="23" fillId="0" borderId="1" xfId="0" applyNumberFormat="1" applyFont="1" applyFill="1" applyBorder="1" applyAlignment="1">
      <alignment horizontal="center" wrapText="1"/>
    </xf>
    <xf numFmtId="43" fontId="23" fillId="0" borderId="1" xfId="2" applyNumberFormat="1" applyFont="1" applyFill="1" applyBorder="1" applyAlignment="1">
      <alignment wrapText="1"/>
    </xf>
    <xf numFmtId="0" fontId="23" fillId="0" borderId="1" xfId="2" applyFont="1" applyFill="1" applyBorder="1" applyAlignment="1">
      <alignment wrapText="1"/>
    </xf>
    <xf numFmtId="0" fontId="23" fillId="0" borderId="0" xfId="2" applyFont="1" applyFill="1" applyAlignment="1">
      <alignment wrapText="1"/>
    </xf>
    <xf numFmtId="0" fontId="23" fillId="0" borderId="1" xfId="0" applyFont="1" applyBorder="1" applyAlignment="1">
      <alignment horizontal="left" vertical="center" wrapText="1"/>
    </xf>
    <xf numFmtId="0" fontId="23" fillId="26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43" fontId="23" fillId="2" borderId="1" xfId="2" applyNumberFormat="1" applyFont="1" applyFill="1" applyBorder="1" applyAlignment="1">
      <alignment vertical="center" wrapText="1"/>
    </xf>
    <xf numFmtId="0" fontId="23" fillId="0" borderId="1" xfId="2" applyFont="1" applyBorder="1" applyAlignment="1">
      <alignment vertical="center" wrapText="1"/>
    </xf>
    <xf numFmtId="0" fontId="23" fillId="0" borderId="0" xfId="2" applyFont="1" applyAlignment="1">
      <alignment horizontal="left" wrapText="1"/>
    </xf>
    <xf numFmtId="0" fontId="24" fillId="0" borderId="0" xfId="2" applyFont="1" applyAlignment="1">
      <alignment horizontal="center" wrapText="1"/>
    </xf>
    <xf numFmtId="0" fontId="23" fillId="0" borderId="11" xfId="2" applyFont="1" applyFill="1" applyBorder="1" applyAlignment="1">
      <alignment horizontal="center" wrapText="1"/>
    </xf>
    <xf numFmtId="0" fontId="23" fillId="0" borderId="0" xfId="2" applyFont="1" applyFill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zoomScale="85" zoomScaleNormal="100" zoomScaleSheetLayoutView="85" workbookViewId="0">
      <selection activeCell="F17" sqref="F17"/>
    </sheetView>
  </sheetViews>
  <sheetFormatPr defaultRowHeight="15.75" x14ac:dyDescent="0.25"/>
  <cols>
    <col min="1" max="1" width="7.42578125" style="2" customWidth="1"/>
    <col min="2" max="2" width="39.140625" style="2" customWidth="1"/>
    <col min="3" max="3" width="38.140625" style="2" customWidth="1"/>
    <col min="4" max="4" width="11.5703125" style="2" customWidth="1"/>
    <col min="5" max="5" width="13.42578125" style="2" customWidth="1"/>
    <col min="6" max="6" width="22.5703125" style="2" customWidth="1"/>
    <col min="7" max="7" width="24.140625" style="2" customWidth="1"/>
    <col min="8" max="9" width="28.42578125" style="2" customWidth="1"/>
    <col min="10" max="16384" width="9.140625" style="2"/>
  </cols>
  <sheetData>
    <row r="1" spans="1:11" ht="44.25" customHeight="1" x14ac:dyDescent="0.25">
      <c r="H1" s="31" t="s">
        <v>37</v>
      </c>
      <c r="I1" s="31"/>
    </row>
    <row r="3" spans="1:11" x14ac:dyDescent="0.25">
      <c r="A3" s="32" t="s">
        <v>10</v>
      </c>
      <c r="B3" s="32"/>
      <c r="C3" s="32"/>
      <c r="D3" s="32"/>
      <c r="E3" s="32"/>
      <c r="F3" s="32"/>
      <c r="G3" s="32"/>
      <c r="H3" s="32"/>
      <c r="I3" s="32"/>
    </row>
    <row r="5" spans="1:11" ht="47.25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5" t="s">
        <v>6</v>
      </c>
      <c r="H5" s="6" t="s">
        <v>8</v>
      </c>
      <c r="I5" s="6" t="s">
        <v>7</v>
      </c>
    </row>
    <row r="6" spans="1:11" ht="79.5" customHeight="1" x14ac:dyDescent="0.25">
      <c r="A6" s="1">
        <v>1</v>
      </c>
      <c r="B6" s="11" t="s">
        <v>12</v>
      </c>
      <c r="C6" s="11" t="s">
        <v>12</v>
      </c>
      <c r="D6" s="12" t="s">
        <v>13</v>
      </c>
      <c r="E6" s="13">
        <v>16</v>
      </c>
      <c r="F6" s="14">
        <v>3600</v>
      </c>
      <c r="G6" s="7">
        <f>F6*E6</f>
        <v>57600</v>
      </c>
      <c r="H6" s="8" t="s">
        <v>38</v>
      </c>
      <c r="I6" s="8" t="s">
        <v>9</v>
      </c>
    </row>
    <row r="7" spans="1:11" ht="230.25" customHeight="1" x14ac:dyDescent="0.25">
      <c r="A7" s="1">
        <v>2</v>
      </c>
      <c r="B7" s="11" t="s">
        <v>35</v>
      </c>
      <c r="C7" s="25" t="s">
        <v>30</v>
      </c>
      <c r="D7" s="26" t="s">
        <v>14</v>
      </c>
      <c r="E7" s="27">
        <v>834</v>
      </c>
      <c r="F7" s="28">
        <v>1067</v>
      </c>
      <c r="G7" s="29">
        <f t="shared" ref="G7:G22" si="0">F7*E7</f>
        <v>889878</v>
      </c>
      <c r="H7" s="30" t="s">
        <v>38</v>
      </c>
      <c r="I7" s="30" t="s">
        <v>9</v>
      </c>
    </row>
    <row r="8" spans="1:11" s="24" customFormat="1" ht="84" customHeight="1" x14ac:dyDescent="0.25">
      <c r="A8" s="1">
        <v>3</v>
      </c>
      <c r="B8" s="19" t="s">
        <v>39</v>
      </c>
      <c r="C8" s="19" t="s">
        <v>39</v>
      </c>
      <c r="D8" s="19" t="s">
        <v>15</v>
      </c>
      <c r="E8" s="20">
        <v>10</v>
      </c>
      <c r="F8" s="21">
        <v>3600</v>
      </c>
      <c r="G8" s="22">
        <f t="shared" si="0"/>
        <v>36000</v>
      </c>
      <c r="H8" s="23" t="s">
        <v>38</v>
      </c>
      <c r="I8" s="23" t="s">
        <v>9</v>
      </c>
    </row>
    <row r="9" spans="1:11" ht="90" customHeight="1" x14ac:dyDescent="0.25">
      <c r="A9" s="1">
        <v>4</v>
      </c>
      <c r="B9" s="11" t="s">
        <v>31</v>
      </c>
      <c r="C9" s="11" t="s">
        <v>31</v>
      </c>
      <c r="D9" s="12" t="s">
        <v>13</v>
      </c>
      <c r="E9" s="13">
        <v>112</v>
      </c>
      <c r="F9" s="14">
        <v>3600</v>
      </c>
      <c r="G9" s="7">
        <f t="shared" si="0"/>
        <v>403200</v>
      </c>
      <c r="H9" s="8" t="s">
        <v>38</v>
      </c>
      <c r="I9" s="8" t="s">
        <v>9</v>
      </c>
    </row>
    <row r="10" spans="1:11" ht="80.25" customHeight="1" x14ac:dyDescent="0.25">
      <c r="A10" s="1">
        <v>5</v>
      </c>
      <c r="B10" s="11" t="s">
        <v>32</v>
      </c>
      <c r="C10" s="11" t="s">
        <v>32</v>
      </c>
      <c r="D10" s="12" t="s">
        <v>13</v>
      </c>
      <c r="E10" s="13">
        <v>16</v>
      </c>
      <c r="F10" s="14">
        <v>3600</v>
      </c>
      <c r="G10" s="7">
        <f t="shared" si="0"/>
        <v>57600</v>
      </c>
      <c r="H10" s="8" t="s">
        <v>38</v>
      </c>
      <c r="I10" s="8" t="s">
        <v>9</v>
      </c>
    </row>
    <row r="11" spans="1:11" ht="84.75" customHeight="1" x14ac:dyDescent="0.25">
      <c r="A11" s="1">
        <v>6</v>
      </c>
      <c r="B11" s="11" t="s">
        <v>16</v>
      </c>
      <c r="C11" s="11" t="s">
        <v>16</v>
      </c>
      <c r="D11" s="12" t="s">
        <v>13</v>
      </c>
      <c r="E11" s="13">
        <v>70</v>
      </c>
      <c r="F11" s="14">
        <v>3600</v>
      </c>
      <c r="G11" s="7">
        <f t="shared" si="0"/>
        <v>252000</v>
      </c>
      <c r="H11" s="8" t="s">
        <v>38</v>
      </c>
      <c r="I11" s="8" t="s">
        <v>9</v>
      </c>
    </row>
    <row r="12" spans="1:11" ht="97.5" customHeight="1" x14ac:dyDescent="0.25">
      <c r="A12" s="1">
        <v>7</v>
      </c>
      <c r="B12" s="11" t="s">
        <v>17</v>
      </c>
      <c r="C12" s="11" t="s">
        <v>17</v>
      </c>
      <c r="D12" s="12" t="s">
        <v>13</v>
      </c>
      <c r="E12" s="13">
        <v>30</v>
      </c>
      <c r="F12" s="14">
        <v>3600</v>
      </c>
      <c r="G12" s="7">
        <f t="shared" si="0"/>
        <v>108000</v>
      </c>
      <c r="H12" s="8" t="s">
        <v>38</v>
      </c>
      <c r="I12" s="8" t="s">
        <v>9</v>
      </c>
    </row>
    <row r="13" spans="1:11" s="24" customFormat="1" ht="95.25" customHeight="1" x14ac:dyDescent="0.25">
      <c r="A13" s="1">
        <v>8</v>
      </c>
      <c r="B13" s="19" t="s">
        <v>33</v>
      </c>
      <c r="C13" s="19" t="s">
        <v>33</v>
      </c>
      <c r="D13" s="19" t="s">
        <v>13</v>
      </c>
      <c r="E13" s="20">
        <v>204</v>
      </c>
      <c r="F13" s="21">
        <v>4500</v>
      </c>
      <c r="G13" s="22">
        <f t="shared" si="0"/>
        <v>918000</v>
      </c>
      <c r="H13" s="23" t="s">
        <v>38</v>
      </c>
      <c r="I13" s="23" t="s">
        <v>9</v>
      </c>
      <c r="J13" s="33"/>
      <c r="K13" s="34"/>
    </row>
    <row r="14" spans="1:11" ht="99.75" customHeight="1" x14ac:dyDescent="0.25">
      <c r="A14" s="1">
        <v>9</v>
      </c>
      <c r="B14" s="11" t="s">
        <v>18</v>
      </c>
      <c r="C14" s="11" t="s">
        <v>18</v>
      </c>
      <c r="D14" s="12" t="s">
        <v>13</v>
      </c>
      <c r="E14" s="13">
        <v>12</v>
      </c>
      <c r="F14" s="14">
        <v>3600</v>
      </c>
      <c r="G14" s="7">
        <f t="shared" si="0"/>
        <v>43200</v>
      </c>
      <c r="H14" s="8" t="s">
        <v>38</v>
      </c>
      <c r="I14" s="8" t="s">
        <v>9</v>
      </c>
    </row>
    <row r="15" spans="1:11" ht="88.5" customHeight="1" x14ac:dyDescent="0.25">
      <c r="A15" s="1">
        <v>10</v>
      </c>
      <c r="B15" s="11" t="s">
        <v>19</v>
      </c>
      <c r="C15" s="11" t="s">
        <v>20</v>
      </c>
      <c r="D15" s="12" t="s">
        <v>14</v>
      </c>
      <c r="E15" s="13">
        <v>440</v>
      </c>
      <c r="F15" s="14">
        <v>820</v>
      </c>
      <c r="G15" s="7">
        <f t="shared" si="0"/>
        <v>360800</v>
      </c>
      <c r="H15" s="8" t="s">
        <v>38</v>
      </c>
      <c r="I15" s="8" t="s">
        <v>9</v>
      </c>
    </row>
    <row r="16" spans="1:11" ht="101.25" customHeight="1" x14ac:dyDescent="0.25">
      <c r="A16" s="1">
        <v>11</v>
      </c>
      <c r="B16" s="11" t="s">
        <v>21</v>
      </c>
      <c r="C16" s="11" t="s">
        <v>22</v>
      </c>
      <c r="D16" s="12" t="s">
        <v>14</v>
      </c>
      <c r="E16" s="13">
        <v>130</v>
      </c>
      <c r="F16" s="14">
        <v>638</v>
      </c>
      <c r="G16" s="7">
        <f t="shared" si="0"/>
        <v>82940</v>
      </c>
      <c r="H16" s="8" t="s">
        <v>38</v>
      </c>
      <c r="I16" s="8" t="s">
        <v>9</v>
      </c>
    </row>
    <row r="17" spans="1:9" ht="86.25" customHeight="1" x14ac:dyDescent="0.25">
      <c r="A17" s="1">
        <v>12</v>
      </c>
      <c r="B17" s="11" t="s">
        <v>23</v>
      </c>
      <c r="C17" s="11" t="s">
        <v>23</v>
      </c>
      <c r="D17" s="12" t="s">
        <v>14</v>
      </c>
      <c r="E17" s="13">
        <v>192</v>
      </c>
      <c r="F17" s="21">
        <v>8150</v>
      </c>
      <c r="G17" s="7">
        <f t="shared" si="0"/>
        <v>1564800</v>
      </c>
      <c r="H17" s="8" t="s">
        <v>38</v>
      </c>
      <c r="I17" s="8" t="s">
        <v>9</v>
      </c>
    </row>
    <row r="18" spans="1:9" ht="97.5" customHeight="1" x14ac:dyDescent="0.25">
      <c r="A18" s="1">
        <v>13</v>
      </c>
      <c r="B18" s="11" t="s">
        <v>24</v>
      </c>
      <c r="C18" s="11" t="s">
        <v>24</v>
      </c>
      <c r="D18" s="12" t="s">
        <v>13</v>
      </c>
      <c r="E18" s="13">
        <v>12</v>
      </c>
      <c r="F18" s="14">
        <v>5200</v>
      </c>
      <c r="G18" s="7">
        <f t="shared" si="0"/>
        <v>62400</v>
      </c>
      <c r="H18" s="8" t="s">
        <v>38</v>
      </c>
      <c r="I18" s="8" t="s">
        <v>9</v>
      </c>
    </row>
    <row r="19" spans="1:9" ht="93.75" customHeight="1" x14ac:dyDescent="0.25">
      <c r="A19" s="1">
        <v>15</v>
      </c>
      <c r="B19" s="11" t="s">
        <v>25</v>
      </c>
      <c r="C19" s="11" t="s">
        <v>25</v>
      </c>
      <c r="D19" s="12" t="s">
        <v>14</v>
      </c>
      <c r="E19" s="13">
        <v>114</v>
      </c>
      <c r="F19" s="21">
        <v>2470</v>
      </c>
      <c r="G19" s="7">
        <f t="shared" si="0"/>
        <v>281580</v>
      </c>
      <c r="H19" s="8" t="s">
        <v>38</v>
      </c>
      <c r="I19" s="8" t="s">
        <v>9</v>
      </c>
    </row>
    <row r="20" spans="1:9" ht="101.25" customHeight="1" x14ac:dyDescent="0.25">
      <c r="A20" s="1">
        <v>16</v>
      </c>
      <c r="B20" s="11" t="s">
        <v>26</v>
      </c>
      <c r="C20" s="11" t="s">
        <v>26</v>
      </c>
      <c r="D20" s="12" t="s">
        <v>13</v>
      </c>
      <c r="E20" s="13">
        <v>15</v>
      </c>
      <c r="F20" s="14">
        <v>3600</v>
      </c>
      <c r="G20" s="7">
        <f t="shared" si="0"/>
        <v>54000</v>
      </c>
      <c r="H20" s="8" t="s">
        <v>38</v>
      </c>
      <c r="I20" s="8" t="s">
        <v>9</v>
      </c>
    </row>
    <row r="21" spans="1:9" ht="96" customHeight="1" x14ac:dyDescent="0.25">
      <c r="A21" s="1">
        <v>17</v>
      </c>
      <c r="B21" s="11" t="s">
        <v>27</v>
      </c>
      <c r="C21" s="11" t="s">
        <v>27</v>
      </c>
      <c r="D21" s="12" t="s">
        <v>13</v>
      </c>
      <c r="E21" s="13">
        <v>6</v>
      </c>
      <c r="F21" s="14">
        <v>3600</v>
      </c>
      <c r="G21" s="7">
        <f t="shared" si="0"/>
        <v>21600</v>
      </c>
      <c r="H21" s="8" t="s">
        <v>38</v>
      </c>
      <c r="I21" s="8" t="s">
        <v>9</v>
      </c>
    </row>
    <row r="22" spans="1:9" ht="169.5" customHeight="1" x14ac:dyDescent="0.25">
      <c r="A22" s="1">
        <v>18</v>
      </c>
      <c r="B22" s="15" t="s">
        <v>36</v>
      </c>
      <c r="C22" s="15" t="s">
        <v>34</v>
      </c>
      <c r="D22" s="15" t="s">
        <v>28</v>
      </c>
      <c r="E22" s="16">
        <v>350</v>
      </c>
      <c r="F22" s="21">
        <v>1210</v>
      </c>
      <c r="G22" s="7">
        <f t="shared" si="0"/>
        <v>423500</v>
      </c>
      <c r="H22" s="8" t="s">
        <v>38</v>
      </c>
      <c r="I22" s="8" t="s">
        <v>9</v>
      </c>
    </row>
    <row r="23" spans="1:9" s="18" customFormat="1" ht="95.25" customHeight="1" x14ac:dyDescent="0.25">
      <c r="A23" s="1">
        <v>19</v>
      </c>
      <c r="B23" s="11" t="s">
        <v>29</v>
      </c>
      <c r="C23" s="11" t="s">
        <v>29</v>
      </c>
      <c r="D23" s="12" t="s">
        <v>14</v>
      </c>
      <c r="E23" s="17">
        <v>1060</v>
      </c>
      <c r="F23" s="21">
        <v>846</v>
      </c>
      <c r="G23" s="14">
        <f>E23*F23</f>
        <v>896760</v>
      </c>
      <c r="H23" s="8" t="s">
        <v>38</v>
      </c>
      <c r="I23" s="8" t="s">
        <v>9</v>
      </c>
    </row>
    <row r="24" spans="1:9" x14ac:dyDescent="0.25">
      <c r="A24" s="8"/>
      <c r="B24" s="9" t="s">
        <v>11</v>
      </c>
      <c r="C24" s="8"/>
      <c r="D24" s="8"/>
      <c r="E24" s="8"/>
      <c r="F24" s="8"/>
      <c r="G24" s="10">
        <f>SUM(G6:G23)</f>
        <v>6513858</v>
      </c>
      <c r="H24" s="8"/>
      <c r="I24" s="8"/>
    </row>
  </sheetData>
  <autoFilter ref="A5:G24"/>
  <mergeCells count="3">
    <mergeCell ref="H1:I1"/>
    <mergeCell ref="A3:I3"/>
    <mergeCell ref="J13:K13"/>
  </mergeCells>
  <conditionalFormatting sqref="C20:C21">
    <cfRule type="duplicateValues" dxfId="9" priority="2"/>
  </conditionalFormatting>
  <conditionalFormatting sqref="C9">
    <cfRule type="duplicateValues" dxfId="8" priority="4"/>
  </conditionalFormatting>
  <conditionalFormatting sqref="C10:C12">
    <cfRule type="duplicateValues" dxfId="7" priority="5"/>
  </conditionalFormatting>
  <conditionalFormatting sqref="C13">
    <cfRule type="duplicateValues" dxfId="6" priority="6"/>
  </conditionalFormatting>
  <conditionalFormatting sqref="C14:C16">
    <cfRule type="duplicateValues" dxfId="5" priority="7"/>
  </conditionalFormatting>
  <conditionalFormatting sqref="C17">
    <cfRule type="duplicateValues" dxfId="4" priority="8"/>
  </conditionalFormatting>
  <conditionalFormatting sqref="C18">
    <cfRule type="duplicateValues" dxfId="3" priority="9"/>
  </conditionalFormatting>
  <conditionalFormatting sqref="C22 C6:C7">
    <cfRule type="duplicateValues" dxfId="2" priority="11"/>
  </conditionalFormatting>
  <conditionalFormatting sqref="C23">
    <cfRule type="duplicateValues" dxfId="1" priority="1"/>
  </conditionalFormatting>
  <conditionalFormatting sqref="C19">
    <cfRule type="duplicateValues" dxfId="0" priority="12"/>
  </conditionalFormatting>
  <pageMargins left="0.19685039370078741" right="0.19685039370078741" top="0.15748031496062992" bottom="0.23622047244094491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2025-01-05T10:56:15Z</dcterms:modified>
</cp:coreProperties>
</file>