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лист'!$A$5:$Y$43</definedName>
    <definedName name="_xlnm.Print_Area" localSheetId="0">'1 лист'!$A$1:$Y$43</definedName>
  </definedNames>
  <calcPr calcId="162913"/>
</workbook>
</file>

<file path=xl/calcChain.xml><?xml version="1.0" encoding="utf-8"?>
<calcChain xmlns="http://schemas.openxmlformats.org/spreadsheetml/2006/main">
  <c r="F12" i="4" l="1"/>
  <c r="F41" i="4" l="1"/>
  <c r="F6" i="4" l="1"/>
  <c r="F7" i="4"/>
  <c r="F8" i="4"/>
  <c r="F9" i="4"/>
  <c r="F10" i="4"/>
  <c r="F11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2" i="4"/>
  <c r="F43" i="4" l="1"/>
</calcChain>
</file>

<file path=xl/sharedStrings.xml><?xml version="1.0" encoding="utf-8"?>
<sst xmlns="http://schemas.openxmlformats.org/spreadsheetml/2006/main" count="140" uniqueCount="71">
  <si>
    <t>№ п/п</t>
  </si>
  <si>
    <t>Наименование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</si>
  <si>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</si>
  <si>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</si>
  <si>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</si>
  <si>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</si>
  <si>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</si>
  <si>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</si>
  <si>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Штука</t>
  </si>
  <si>
    <t>шт</t>
  </si>
  <si>
    <t>упаковка</t>
  </si>
  <si>
    <t>шт.</t>
  </si>
  <si>
    <t>уп</t>
  </si>
  <si>
    <t>Инфузионная система-магистраль на инфузомат не менее 250 см.</t>
  </si>
  <si>
    <t>Канюля/катетер внутривенный периферический c инъекционным клапаном, размером 24G</t>
  </si>
  <si>
    <t>Канюля/катетер внутривенный периферический c инъекционным клапаном, размером 18G</t>
  </si>
  <si>
    <t>Контур дыхательный неонатальный  для соединения пациента с  аппаратами ИВЛ SLE 5000</t>
  </si>
  <si>
    <t xml:space="preserve">Контур дыхательный в комплекте </t>
  </si>
  <si>
    <t>Камера увлажнителя самозаполняющаяся</t>
  </si>
  <si>
    <t>Коннектор Т - образный</t>
  </si>
  <si>
    <t>Набор двухпросветного катетера для катетеризации верхней полой вены по методу Сельдингера</t>
  </si>
  <si>
    <t>Оригинальный удлинитель Перфузор (не менее 150 см)</t>
  </si>
  <si>
    <t>Оригинальный шприц для перфузора 50 мл</t>
  </si>
  <si>
    <t xml:space="preserve">Инфузионные и трансфузионные системы для дозиования, смешивания, 3-х канальная с фильтром </t>
  </si>
  <si>
    <t>Воздуховод 6</t>
  </si>
  <si>
    <t>Маска для подачи кислорода с трубкой для новорожденных</t>
  </si>
  <si>
    <t>Система (мешок) для ручного искусственного дыхания (ИВЛ), с клапаном давления, неонатальная, объем 280мл. Маска размер 0</t>
  </si>
  <si>
    <t xml:space="preserve">Держатель фиксатор для шлангов дыхательного контура </t>
  </si>
  <si>
    <t>Колпак для СРАР Babylog</t>
  </si>
  <si>
    <t>канюля для СРАР Babylog</t>
  </si>
  <si>
    <t>Канюля для для назального СРАР, размер S</t>
  </si>
  <si>
    <t xml:space="preserve">Канюля  для назального СРАР, размер M </t>
  </si>
  <si>
    <t>Воздуховод №4</t>
  </si>
  <si>
    <t>Шт</t>
  </si>
  <si>
    <t>Канюля для переферического внутривенного доступа G-16</t>
  </si>
  <si>
    <t>Канюля для переферического внутривенного доступа G-20</t>
  </si>
  <si>
    <t>Канюля для переферического внутривенного доступа G-22</t>
  </si>
  <si>
    <t xml:space="preserve">Маска анестезиологическая </t>
  </si>
  <si>
    <t xml:space="preserve">Маска для подачи кислорода </t>
  </si>
  <si>
    <t xml:space="preserve">Назальная кислородная конюля </t>
  </si>
  <si>
    <t xml:space="preserve">Фильтр бактериальный </t>
  </si>
  <si>
    <t>Воздуховод №16</t>
  </si>
  <si>
    <t>Силиконорвый шланги</t>
  </si>
  <si>
    <t>Маска для назального SIPAP, размер S</t>
  </si>
  <si>
    <t>Маска для назального SIPAP, размер M</t>
  </si>
  <si>
    <t>Шприц с сухим гепарином</t>
  </si>
  <si>
    <t>Набор юстировочный для аппарата ИВЛ Infant Flow Sipap</t>
  </si>
  <si>
    <t>ТОО FlyMedGroup</t>
  </si>
  <si>
    <t>ТОО Medical Active Groupp</t>
  </si>
  <si>
    <t xml:space="preserve"> </t>
  </si>
  <si>
    <t>ТОО "АРША"</t>
  </si>
  <si>
    <t>ТОО "МедСервис ОРЕОН"</t>
  </si>
  <si>
    <t>ТОО "Мерусар и К"</t>
  </si>
  <si>
    <t>ТОО "BEST MEDICAL SOLUTIONS"</t>
  </si>
  <si>
    <t>ИП "TXL Group"</t>
  </si>
  <si>
    <t>ТОО "DISmed"</t>
  </si>
  <si>
    <t>ТОО"SUNMEDICA"(САНМЕДИКА)</t>
  </si>
  <si>
    <t>ТОО "Формат-НС"</t>
  </si>
  <si>
    <t>ТОО"Қазына 2009"</t>
  </si>
  <si>
    <t>ТОО "СМС Медикал Казахстан"</t>
  </si>
  <si>
    <t>ТОО "ProfiMe. AST"</t>
  </si>
  <si>
    <t>ТОО "Гелика"</t>
  </si>
  <si>
    <t>ТОО "Биолик"</t>
  </si>
  <si>
    <t>Наименования победителя</t>
  </si>
  <si>
    <t>ТОО "Ангрофарм"</t>
  </si>
  <si>
    <t>ТОО "Damu Medical"</t>
  </si>
  <si>
    <t>ТОО"Dariya Medica "Дарья Медика"</t>
  </si>
  <si>
    <t>лот считается несостоявшимися</t>
  </si>
  <si>
    <t>Приложение 1
к протоколу от "13" января 2025 года №4</t>
  </si>
  <si>
    <t>ТОО "Қазына 2009"</t>
  </si>
  <si>
    <t>ТОО "FlyMedGroup"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</si>
</sst>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₸_-;\-* #,##0\ _₸_-;_-* &quot;-&quot;\ _₸_-;_-@_-"/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30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43" fontId="22" fillId="0" borderId="0" applyFont="0" applyFill="0" applyBorder="0" applyAlignment="0" applyProtection="0"/>
  </cellStyleXfs>
  <cellXfs count="66">
    <xf numFmtId="0" fontId="0" fillId="0" borderId="0" xfId="0"/>
    <xf numFmtId="0" fontId="23" fillId="0" borderId="0" xfId="2" applyFont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41" fontId="25" fillId="0" borderId="1" xfId="0" applyNumberFormat="1" applyFont="1" applyFill="1" applyBorder="1" applyAlignment="1">
      <alignment horizontal="center" wrapText="1"/>
    </xf>
    <xf numFmtId="164" fontId="25" fillId="0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wrapText="1"/>
    </xf>
    <xf numFmtId="41" fontId="23" fillId="0" borderId="0" xfId="2" applyNumberFormat="1" applyFont="1" applyAlignment="1">
      <alignment wrapText="1"/>
    </xf>
    <xf numFmtId="41" fontId="23" fillId="0" borderId="1" xfId="2" applyNumberFormat="1" applyFont="1" applyBorder="1" applyAlignment="1">
      <alignment wrapText="1"/>
    </xf>
    <xf numFmtId="0" fontId="25" fillId="0" borderId="1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wrapText="1"/>
    </xf>
    <xf numFmtId="0" fontId="23" fillId="0" borderId="0" xfId="2" applyFont="1" applyAlignment="1">
      <alignment horizontal="center" wrapText="1"/>
    </xf>
    <xf numFmtId="0" fontId="23" fillId="0" borderId="1" xfId="2" applyFont="1" applyBorder="1" applyAlignment="1">
      <alignment horizontal="center" wrapText="1"/>
    </xf>
    <xf numFmtId="0" fontId="23" fillId="0" borderId="1" xfId="2" applyFont="1" applyFill="1" applyBorder="1" applyAlignment="1">
      <alignment horizontal="center" wrapText="1"/>
    </xf>
    <xf numFmtId="43" fontId="23" fillId="0" borderId="1" xfId="2" applyNumberFormat="1" applyFont="1" applyFill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0" fontId="23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wrapText="1"/>
    </xf>
    <xf numFmtId="41" fontId="23" fillId="0" borderId="1" xfId="118" applyNumberFormat="1" applyFont="1" applyFill="1" applyBorder="1" applyAlignment="1">
      <alignment horizontal="center" wrapText="1"/>
    </xf>
    <xf numFmtId="164" fontId="23" fillId="0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top" wrapText="1"/>
    </xf>
    <xf numFmtId="41" fontId="25" fillId="0" borderId="1" xfId="0" applyNumberFormat="1" applyFont="1" applyFill="1" applyBorder="1" applyAlignment="1">
      <alignment horizontal="center" vertical="top" wrapText="1"/>
    </xf>
    <xf numFmtId="164" fontId="25" fillId="0" borderId="1" xfId="0" applyNumberFormat="1" applyFont="1" applyFill="1" applyBorder="1" applyAlignment="1">
      <alignment horizontal="center" vertical="top" wrapText="1"/>
    </xf>
    <xf numFmtId="43" fontId="23" fillId="0" borderId="1" xfId="2" applyNumberFormat="1" applyFont="1" applyFill="1" applyBorder="1" applyAlignment="1">
      <alignment vertical="top" wrapText="1"/>
    </xf>
    <xf numFmtId="0" fontId="23" fillId="0" borderId="1" xfId="2" applyFont="1" applyFill="1" applyBorder="1" applyAlignment="1">
      <alignment vertical="top" wrapText="1"/>
    </xf>
    <xf numFmtId="0" fontId="23" fillId="0" borderId="0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wrapText="1"/>
    </xf>
    <xf numFmtId="4" fontId="25" fillId="0" borderId="1" xfId="0" applyNumberFormat="1" applyFont="1" applyFill="1" applyBorder="1" applyAlignment="1"/>
    <xf numFmtId="0" fontId="25" fillId="0" borderId="12" xfId="0" applyFont="1" applyFill="1" applyBorder="1" applyAlignment="1">
      <alignment wrapText="1"/>
    </xf>
    <xf numFmtId="0" fontId="25" fillId="0" borderId="12" xfId="0" applyFont="1" applyFill="1" applyBorder="1" applyAlignment="1">
      <alignment horizontal="center" wrapText="1"/>
    </xf>
    <xf numFmtId="41" fontId="23" fillId="0" borderId="1" xfId="0" applyNumberFormat="1" applyFont="1" applyFill="1" applyBorder="1" applyAlignment="1">
      <alignment horizontal="center" wrapText="1"/>
    </xf>
    <xf numFmtId="0" fontId="23" fillId="0" borderId="0" xfId="2" applyFont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1" fontId="26" fillId="0" borderId="1" xfId="0" applyNumberFormat="1" applyFont="1" applyBorder="1" applyAlignment="1">
      <alignment horizontal="center" wrapText="1"/>
    </xf>
    <xf numFmtId="43" fontId="26" fillId="0" borderId="1" xfId="118" applyFont="1" applyFill="1" applyBorder="1" applyAlignment="1">
      <alignment horizontal="center" wrapText="1"/>
    </xf>
    <xf numFmtId="43" fontId="26" fillId="0" borderId="1" xfId="118" applyFont="1" applyFill="1" applyBorder="1" applyAlignment="1">
      <alignment horizontal="left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7" fillId="0" borderId="0" xfId="2" applyFont="1" applyAlignment="1">
      <alignment wrapText="1"/>
    </xf>
    <xf numFmtId="0" fontId="26" fillId="0" borderId="13" xfId="2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wrapText="1"/>
    </xf>
    <xf numFmtId="2" fontId="23" fillId="0" borderId="1" xfId="2" applyNumberFormat="1" applyFont="1" applyFill="1" applyBorder="1" applyAlignment="1">
      <alignment wrapText="1"/>
    </xf>
    <xf numFmtId="2" fontId="23" fillId="0" borderId="1" xfId="2" applyNumberFormat="1" applyFont="1" applyFill="1" applyBorder="1" applyAlignment="1">
      <alignment vertical="top" wrapText="1"/>
    </xf>
    <xf numFmtId="2" fontId="23" fillId="0" borderId="1" xfId="2" applyNumberFormat="1" applyFont="1" applyFill="1" applyBorder="1" applyAlignment="1">
      <alignment horizontal="center" vertical="center" wrapText="1"/>
    </xf>
    <xf numFmtId="1" fontId="23" fillId="0" borderId="1" xfId="2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wrapText="1"/>
    </xf>
    <xf numFmtId="2" fontId="23" fillId="0" borderId="13" xfId="2" applyNumberFormat="1" applyFont="1" applyFill="1" applyBorder="1" applyAlignment="1">
      <alignment wrapText="1"/>
    </xf>
    <xf numFmtId="2" fontId="23" fillId="0" borderId="1" xfId="0" applyNumberFormat="1" applyFont="1" applyFill="1" applyBorder="1" applyAlignment="1">
      <alignment wrapText="1"/>
    </xf>
    <xf numFmtId="0" fontId="28" fillId="0" borderId="0" xfId="2" applyFont="1" applyAlignment="1">
      <alignment wrapText="1"/>
    </xf>
    <xf numFmtId="0" fontId="28" fillId="0" borderId="0" xfId="2" applyFont="1" applyAlignment="1">
      <alignment vertical="center" wrapText="1"/>
    </xf>
    <xf numFmtId="0" fontId="29" fillId="0" borderId="1" xfId="2" applyFont="1" applyBorder="1" applyAlignment="1">
      <alignment vertical="center" wrapText="1"/>
    </xf>
    <xf numFmtId="0" fontId="28" fillId="0" borderId="1" xfId="2" applyFont="1" applyBorder="1" applyAlignment="1">
      <alignment horizontal="center" vertical="center" wrapText="1"/>
    </xf>
    <xf numFmtId="0" fontId="28" fillId="0" borderId="1" xfId="2" applyFont="1" applyFill="1" applyBorder="1" applyAlignment="1">
      <alignment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2" applyFont="1" applyBorder="1" applyAlignment="1">
      <alignment wrapText="1"/>
    </xf>
    <xf numFmtId="0" fontId="24" fillId="0" borderId="0" xfId="2" applyFont="1" applyAlignment="1">
      <alignment horizontal="center" wrapText="1"/>
    </xf>
    <xf numFmtId="0" fontId="23" fillId="0" borderId="0" xfId="2" applyFont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wrapText="1"/>
    </xf>
    <xf numFmtId="0" fontId="27" fillId="0" borderId="1" xfId="2" applyFont="1" applyBorder="1" applyAlignment="1">
      <alignment horizontal="center" vertic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view="pageBreakPreview" zoomScale="85" zoomScaleNormal="100" zoomScaleSheetLayoutView="85" workbookViewId="0">
      <selection activeCell="O49" sqref="O49"/>
    </sheetView>
  </sheetViews>
  <sheetFormatPr defaultRowHeight="15.75" x14ac:dyDescent="0.25"/>
  <cols>
    <col min="1" max="1" width="4.85546875" style="1" customWidth="1"/>
    <col min="2" max="2" width="34.85546875" style="1" customWidth="1"/>
    <col min="3" max="3" width="7.42578125" style="12" customWidth="1"/>
    <col min="4" max="4" width="10.7109375" style="8" customWidth="1"/>
    <col min="5" max="5" width="14.42578125" style="1" customWidth="1"/>
    <col min="6" max="6" width="19.140625" style="1" customWidth="1"/>
    <col min="7" max="11" width="9.85546875" style="1" customWidth="1"/>
    <col min="12" max="13" width="9.85546875" style="34" customWidth="1"/>
    <col min="14" max="14" width="14.28515625" style="34" customWidth="1"/>
    <col min="15" max="15" width="10.28515625" style="34" customWidth="1"/>
    <col min="16" max="17" width="11.140625" style="34" customWidth="1"/>
    <col min="18" max="18" width="10.28515625" style="34" customWidth="1"/>
    <col min="19" max="19" width="12" style="34" customWidth="1"/>
    <col min="20" max="21" width="11.5703125" style="34" customWidth="1"/>
    <col min="22" max="22" width="11.5703125" style="1" customWidth="1"/>
    <col min="23" max="23" width="10.42578125" style="1" customWidth="1"/>
    <col min="24" max="24" width="10.85546875" style="1" customWidth="1"/>
    <col min="25" max="25" width="18.5703125" style="55" customWidth="1"/>
    <col min="26" max="16384" width="9.140625" style="1"/>
  </cols>
  <sheetData>
    <row r="1" spans="1:25" ht="44.25" customHeight="1" x14ac:dyDescent="0.25">
      <c r="L1" s="1"/>
      <c r="M1" s="1"/>
      <c r="N1" s="1"/>
      <c r="O1" s="1"/>
      <c r="P1" s="1"/>
      <c r="Q1" s="1"/>
      <c r="R1" s="1"/>
      <c r="U1" s="63" t="s">
        <v>68</v>
      </c>
      <c r="V1" s="63"/>
      <c r="W1" s="63"/>
    </row>
    <row r="3" spans="1:25" x14ac:dyDescent="0.25">
      <c r="A3" s="62" t="s">
        <v>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25" x14ac:dyDescent="0.25">
      <c r="Y4" s="56"/>
    </row>
    <row r="5" spans="1:25" s="44" customFormat="1" ht="85.5" customHeight="1" x14ac:dyDescent="0.25">
      <c r="A5" s="38" t="s">
        <v>0</v>
      </c>
      <c r="B5" s="38" t="s">
        <v>1</v>
      </c>
      <c r="C5" s="38" t="s">
        <v>2</v>
      </c>
      <c r="D5" s="39" t="s">
        <v>3</v>
      </c>
      <c r="E5" s="40" t="s">
        <v>4</v>
      </c>
      <c r="F5" s="41" t="s">
        <v>5</v>
      </c>
      <c r="G5" s="42" t="s">
        <v>50</v>
      </c>
      <c r="H5" s="42" t="s">
        <v>51</v>
      </c>
      <c r="I5" s="42" t="s">
        <v>52</v>
      </c>
      <c r="J5" s="42" t="s">
        <v>66</v>
      </c>
      <c r="K5" s="42" t="s">
        <v>53</v>
      </c>
      <c r="L5" s="42" t="s">
        <v>54</v>
      </c>
      <c r="M5" s="42" t="s">
        <v>55</v>
      </c>
      <c r="N5" s="42" t="s">
        <v>56</v>
      </c>
      <c r="O5" s="42" t="s">
        <v>57</v>
      </c>
      <c r="P5" s="42" t="s">
        <v>69</v>
      </c>
      <c r="Q5" s="42" t="s">
        <v>59</v>
      </c>
      <c r="R5" s="42" t="s">
        <v>70</v>
      </c>
      <c r="S5" s="43" t="s">
        <v>64</v>
      </c>
      <c r="T5" s="43" t="s">
        <v>65</v>
      </c>
      <c r="U5" s="43" t="s">
        <v>48</v>
      </c>
      <c r="V5" s="45" t="s">
        <v>60</v>
      </c>
      <c r="W5" s="43" t="s">
        <v>61</v>
      </c>
      <c r="X5" s="43" t="s">
        <v>62</v>
      </c>
      <c r="Y5" s="57" t="s">
        <v>63</v>
      </c>
    </row>
    <row r="6" spans="1:25" s="17" customFormat="1" ht="45.75" customHeight="1" x14ac:dyDescent="0.25">
      <c r="A6" s="14">
        <v>1</v>
      </c>
      <c r="B6" s="7" t="s">
        <v>13</v>
      </c>
      <c r="C6" s="10" t="s">
        <v>8</v>
      </c>
      <c r="D6" s="5">
        <v>3410</v>
      </c>
      <c r="E6" s="6">
        <v>1622</v>
      </c>
      <c r="F6" s="15">
        <f t="shared" ref="F6:F42" si="0">E6*D6</f>
        <v>5531020</v>
      </c>
      <c r="G6" s="16"/>
      <c r="H6" s="16"/>
      <c r="I6" s="16"/>
      <c r="J6" s="16"/>
      <c r="K6" s="16"/>
      <c r="L6" s="35"/>
      <c r="M6" s="35"/>
      <c r="N6" s="35"/>
      <c r="O6" s="35"/>
      <c r="P6" s="35"/>
      <c r="Q6" s="35"/>
      <c r="R6" s="35"/>
      <c r="S6" s="49">
        <v>1620</v>
      </c>
      <c r="T6" s="49"/>
      <c r="U6" s="49"/>
      <c r="V6" s="53"/>
      <c r="W6" s="47">
        <v>1620</v>
      </c>
      <c r="X6" s="47"/>
      <c r="Y6" s="58" t="s">
        <v>64</v>
      </c>
    </row>
    <row r="7" spans="1:25" s="17" customFormat="1" ht="58.5" customHeight="1" x14ac:dyDescent="0.25">
      <c r="A7" s="14">
        <v>2</v>
      </c>
      <c r="B7" s="7" t="s">
        <v>14</v>
      </c>
      <c r="C7" s="10" t="s">
        <v>8</v>
      </c>
      <c r="D7" s="5">
        <v>13300</v>
      </c>
      <c r="E7" s="6">
        <v>75</v>
      </c>
      <c r="F7" s="15">
        <f t="shared" si="0"/>
        <v>997500</v>
      </c>
      <c r="G7" s="16"/>
      <c r="H7" s="16"/>
      <c r="I7" s="16"/>
      <c r="J7" s="16"/>
      <c r="K7" s="16"/>
      <c r="L7" s="35"/>
      <c r="M7" s="35"/>
      <c r="N7" s="35"/>
      <c r="O7" s="35"/>
      <c r="P7" s="35"/>
      <c r="Q7" s="35"/>
      <c r="R7" s="35"/>
      <c r="S7" s="49"/>
      <c r="T7" s="49"/>
      <c r="U7" s="64">
        <v>70</v>
      </c>
      <c r="V7" s="53">
        <v>72</v>
      </c>
      <c r="W7" s="47">
        <v>64.5</v>
      </c>
      <c r="X7" s="47"/>
      <c r="Y7" s="59" t="s">
        <v>61</v>
      </c>
    </row>
    <row r="8" spans="1:25" s="17" customFormat="1" ht="58.5" customHeight="1" x14ac:dyDescent="0.25">
      <c r="A8" s="14">
        <v>3</v>
      </c>
      <c r="B8" s="18" t="s">
        <v>15</v>
      </c>
      <c r="C8" s="19" t="s">
        <v>8</v>
      </c>
      <c r="D8" s="20">
        <v>9900</v>
      </c>
      <c r="E8" s="21">
        <v>75</v>
      </c>
      <c r="F8" s="15">
        <f t="shared" si="0"/>
        <v>742500</v>
      </c>
      <c r="G8" s="47">
        <v>64</v>
      </c>
      <c r="H8" s="16"/>
      <c r="I8" s="16"/>
      <c r="J8" s="16"/>
      <c r="K8" s="16"/>
      <c r="L8" s="35"/>
      <c r="M8" s="35"/>
      <c r="N8" s="35"/>
      <c r="O8" s="35"/>
      <c r="P8" s="35"/>
      <c r="Q8" s="35"/>
      <c r="R8" s="35"/>
      <c r="S8" s="49"/>
      <c r="T8" s="49"/>
      <c r="U8" s="49">
        <v>70</v>
      </c>
      <c r="V8" s="53">
        <v>69</v>
      </c>
      <c r="W8" s="47">
        <v>64.5</v>
      </c>
      <c r="X8" s="47"/>
      <c r="Y8" s="59" t="s">
        <v>50</v>
      </c>
    </row>
    <row r="9" spans="1:25" s="17" customFormat="1" ht="65.25" customHeight="1" x14ac:dyDescent="0.25">
      <c r="A9" s="14">
        <v>4</v>
      </c>
      <c r="B9" s="7" t="s">
        <v>16</v>
      </c>
      <c r="C9" s="10" t="s">
        <v>8</v>
      </c>
      <c r="D9" s="5">
        <v>60</v>
      </c>
      <c r="E9" s="6">
        <v>33517</v>
      </c>
      <c r="F9" s="15">
        <f t="shared" si="0"/>
        <v>2011020</v>
      </c>
      <c r="G9" s="47"/>
      <c r="H9" s="16"/>
      <c r="I9" s="16"/>
      <c r="J9" s="16"/>
      <c r="K9" s="16"/>
      <c r="L9" s="50">
        <v>22700</v>
      </c>
      <c r="M9" s="35"/>
      <c r="N9" s="35">
        <v>33515</v>
      </c>
      <c r="O9" s="35"/>
      <c r="P9" s="35">
        <v>33517</v>
      </c>
      <c r="Q9" s="35"/>
      <c r="R9" s="35"/>
      <c r="S9" s="49"/>
      <c r="T9" s="49"/>
      <c r="U9" s="49"/>
      <c r="V9" s="53"/>
      <c r="W9" s="47"/>
      <c r="X9" s="47"/>
      <c r="Y9" s="59" t="s">
        <v>56</v>
      </c>
    </row>
    <row r="10" spans="1:25" s="17" customFormat="1" ht="33" customHeight="1" x14ac:dyDescent="0.25">
      <c r="A10" s="14">
        <v>5</v>
      </c>
      <c r="B10" s="22" t="s">
        <v>17</v>
      </c>
      <c r="C10" s="23" t="s">
        <v>9</v>
      </c>
      <c r="D10" s="24">
        <v>30</v>
      </c>
      <c r="E10" s="25">
        <v>36036</v>
      </c>
      <c r="F10" s="26">
        <f t="shared" si="0"/>
        <v>1081080</v>
      </c>
      <c r="G10" s="48"/>
      <c r="H10" s="27"/>
      <c r="I10" s="27"/>
      <c r="J10" s="27"/>
      <c r="K10" s="27"/>
      <c r="L10" s="35">
        <v>19700</v>
      </c>
      <c r="M10" s="35"/>
      <c r="N10" s="35">
        <v>36000</v>
      </c>
      <c r="O10" s="35"/>
      <c r="P10" s="35">
        <v>36000</v>
      </c>
      <c r="Q10" s="35"/>
      <c r="R10" s="35"/>
      <c r="S10" s="49"/>
      <c r="T10" s="49">
        <v>21115</v>
      </c>
      <c r="U10" s="49"/>
      <c r="V10" s="53"/>
      <c r="W10" s="47"/>
      <c r="X10" s="47"/>
      <c r="Y10" s="65" t="s">
        <v>65</v>
      </c>
    </row>
    <row r="11" spans="1:25" s="17" customFormat="1" ht="37.5" customHeight="1" x14ac:dyDescent="0.25">
      <c r="A11" s="14">
        <v>6</v>
      </c>
      <c r="B11" s="22" t="s">
        <v>18</v>
      </c>
      <c r="C11" s="23" t="s">
        <v>8</v>
      </c>
      <c r="D11" s="24">
        <v>360</v>
      </c>
      <c r="E11" s="25">
        <v>9500</v>
      </c>
      <c r="F11" s="26">
        <f t="shared" si="0"/>
        <v>3420000</v>
      </c>
      <c r="G11" s="48"/>
      <c r="H11" s="27"/>
      <c r="I11" s="27"/>
      <c r="J11" s="27"/>
      <c r="K11" s="27"/>
      <c r="L11" s="35">
        <v>6700</v>
      </c>
      <c r="M11" s="35"/>
      <c r="N11" s="35">
        <v>9500</v>
      </c>
      <c r="O11" s="35"/>
      <c r="P11" s="35">
        <v>9500</v>
      </c>
      <c r="Q11" s="35">
        <v>6235</v>
      </c>
      <c r="R11" s="35"/>
      <c r="S11" s="49"/>
      <c r="T11" s="49">
        <v>5899</v>
      </c>
      <c r="U11" s="49"/>
      <c r="V11" s="53"/>
      <c r="W11" s="47"/>
      <c r="X11" s="47"/>
      <c r="Y11" s="58" t="s">
        <v>65</v>
      </c>
    </row>
    <row r="12" spans="1:25" s="17" customFormat="1" ht="52.5" customHeight="1" x14ac:dyDescent="0.25">
      <c r="A12" s="14">
        <v>7</v>
      </c>
      <c r="B12" s="7" t="s">
        <v>19</v>
      </c>
      <c r="C12" s="10" t="s">
        <v>8</v>
      </c>
      <c r="D12" s="5">
        <v>360</v>
      </c>
      <c r="E12" s="6">
        <v>3701</v>
      </c>
      <c r="F12" s="15">
        <f t="shared" si="0"/>
        <v>1332360</v>
      </c>
      <c r="G12" s="47"/>
      <c r="H12" s="16"/>
      <c r="I12" s="16"/>
      <c r="J12" s="16"/>
      <c r="K12" s="16"/>
      <c r="L12" s="35"/>
      <c r="M12" s="35"/>
      <c r="N12" s="35">
        <v>1610</v>
      </c>
      <c r="O12" s="35"/>
      <c r="P12" s="35"/>
      <c r="Q12" s="35"/>
      <c r="R12" s="35"/>
      <c r="S12" s="49"/>
      <c r="T12" s="49"/>
      <c r="U12" s="49"/>
      <c r="V12" s="53"/>
      <c r="W12" s="47"/>
      <c r="X12" s="47"/>
      <c r="Y12" s="59" t="s">
        <v>67</v>
      </c>
    </row>
    <row r="13" spans="1:25" s="17" customFormat="1" ht="52.5" customHeight="1" x14ac:dyDescent="0.25">
      <c r="A13" s="14">
        <v>8</v>
      </c>
      <c r="B13" s="7" t="s">
        <v>20</v>
      </c>
      <c r="C13" s="10" t="s">
        <v>10</v>
      </c>
      <c r="D13" s="5">
        <v>4</v>
      </c>
      <c r="E13" s="6">
        <v>7500</v>
      </c>
      <c r="F13" s="15">
        <f t="shared" si="0"/>
        <v>30000</v>
      </c>
      <c r="G13" s="47"/>
      <c r="H13" s="16"/>
      <c r="I13" s="16"/>
      <c r="J13" s="47">
        <v>6200</v>
      </c>
      <c r="K13" s="16"/>
      <c r="L13" s="35"/>
      <c r="M13" s="35"/>
      <c r="N13" s="35"/>
      <c r="O13" s="35"/>
      <c r="P13" s="35"/>
      <c r="Q13" s="35"/>
      <c r="R13" s="35"/>
      <c r="S13" s="49"/>
      <c r="T13" s="49"/>
      <c r="U13" s="49"/>
      <c r="V13" s="53"/>
      <c r="W13" s="47"/>
      <c r="X13" s="47"/>
      <c r="Y13" s="60" t="s">
        <v>66</v>
      </c>
    </row>
    <row r="14" spans="1:25" s="17" customFormat="1" ht="40.5" customHeight="1" x14ac:dyDescent="0.25">
      <c r="A14" s="14">
        <v>9</v>
      </c>
      <c r="B14" s="7" t="s">
        <v>21</v>
      </c>
      <c r="C14" s="10" t="s">
        <v>8</v>
      </c>
      <c r="D14" s="5">
        <v>15500</v>
      </c>
      <c r="E14" s="6">
        <v>230</v>
      </c>
      <c r="F14" s="15">
        <f t="shared" si="0"/>
        <v>3565000</v>
      </c>
      <c r="G14" s="16"/>
      <c r="H14" s="16"/>
      <c r="I14" s="16"/>
      <c r="J14" s="16"/>
      <c r="K14" s="47">
        <v>198</v>
      </c>
      <c r="L14" s="35"/>
      <c r="M14" s="35"/>
      <c r="N14" s="35"/>
      <c r="O14" s="35"/>
      <c r="P14" s="35"/>
      <c r="Q14" s="35"/>
      <c r="R14" s="35"/>
      <c r="S14" s="49"/>
      <c r="T14" s="49"/>
      <c r="U14" s="49"/>
      <c r="V14" s="53"/>
      <c r="W14" s="47"/>
      <c r="X14" s="47">
        <v>185</v>
      </c>
      <c r="Y14" s="58" t="s">
        <v>62</v>
      </c>
    </row>
    <row r="15" spans="1:25" s="17" customFormat="1" ht="40.5" customHeight="1" x14ac:dyDescent="0.25">
      <c r="A15" s="14">
        <v>10</v>
      </c>
      <c r="B15" s="7" t="s">
        <v>22</v>
      </c>
      <c r="C15" s="10" t="s">
        <v>8</v>
      </c>
      <c r="D15" s="5">
        <v>12000</v>
      </c>
      <c r="E15" s="6">
        <v>653</v>
      </c>
      <c r="F15" s="15">
        <f t="shared" si="0"/>
        <v>7836000</v>
      </c>
      <c r="G15" s="16"/>
      <c r="H15" s="16"/>
      <c r="I15" s="16"/>
      <c r="J15" s="16"/>
      <c r="K15" s="16"/>
      <c r="L15" s="35"/>
      <c r="M15" s="35"/>
      <c r="N15" s="35"/>
      <c r="O15" s="35"/>
      <c r="P15" s="35"/>
      <c r="Q15" s="35"/>
      <c r="R15" s="35"/>
      <c r="S15" s="49">
        <v>650</v>
      </c>
      <c r="T15" s="49">
        <v>412</v>
      </c>
      <c r="U15" s="49"/>
      <c r="V15" s="53"/>
      <c r="W15" s="47"/>
      <c r="X15" s="47">
        <v>239</v>
      </c>
      <c r="Y15" s="58" t="s">
        <v>62</v>
      </c>
    </row>
    <row r="16" spans="1:25" s="17" customFormat="1" ht="67.5" customHeight="1" x14ac:dyDescent="0.25">
      <c r="A16" s="14">
        <v>11</v>
      </c>
      <c r="B16" s="7" t="s">
        <v>23</v>
      </c>
      <c r="C16" s="10" t="s">
        <v>8</v>
      </c>
      <c r="D16" s="5">
        <v>380</v>
      </c>
      <c r="E16" s="6">
        <v>8216</v>
      </c>
      <c r="F16" s="15">
        <f t="shared" si="0"/>
        <v>3122080</v>
      </c>
      <c r="G16" s="16"/>
      <c r="H16" s="16"/>
      <c r="I16" s="16"/>
      <c r="J16" s="16"/>
      <c r="K16" s="16"/>
      <c r="L16" s="35"/>
      <c r="M16" s="35"/>
      <c r="N16" s="35"/>
      <c r="O16" s="35"/>
      <c r="P16" s="35"/>
      <c r="Q16" s="35"/>
      <c r="R16" s="35"/>
      <c r="S16" s="49"/>
      <c r="T16" s="49"/>
      <c r="U16" s="49"/>
      <c r="V16" s="53"/>
      <c r="W16" s="47"/>
      <c r="X16" s="47"/>
      <c r="Y16" s="59" t="s">
        <v>67</v>
      </c>
    </row>
    <row r="17" spans="1:25" s="17" customFormat="1" ht="48" customHeight="1" x14ac:dyDescent="0.25">
      <c r="A17" s="14">
        <v>12</v>
      </c>
      <c r="B17" s="7" t="s">
        <v>24</v>
      </c>
      <c r="C17" s="10" t="s">
        <v>11</v>
      </c>
      <c r="D17" s="5">
        <v>6</v>
      </c>
      <c r="E17" s="6">
        <v>486</v>
      </c>
      <c r="F17" s="15">
        <f t="shared" si="0"/>
        <v>2916</v>
      </c>
      <c r="G17" s="16"/>
      <c r="H17" s="16"/>
      <c r="I17" s="16"/>
      <c r="J17" s="16"/>
      <c r="K17" s="16"/>
      <c r="L17" s="35"/>
      <c r="M17" s="35"/>
      <c r="N17" s="35">
        <v>486</v>
      </c>
      <c r="O17" s="35"/>
      <c r="P17" s="35"/>
      <c r="Q17" s="35"/>
      <c r="R17" s="35"/>
      <c r="S17" s="49"/>
      <c r="T17" s="49"/>
      <c r="U17" s="49"/>
      <c r="V17" s="53"/>
      <c r="W17" s="47"/>
      <c r="X17" s="47"/>
      <c r="Y17" s="59" t="s">
        <v>56</v>
      </c>
    </row>
    <row r="18" spans="1:25" s="17" customFormat="1" ht="51" customHeight="1" x14ac:dyDescent="0.25">
      <c r="A18" s="14">
        <v>13</v>
      </c>
      <c r="B18" s="7" t="s">
        <v>25</v>
      </c>
      <c r="C18" s="10" t="s">
        <v>11</v>
      </c>
      <c r="D18" s="5">
        <v>760</v>
      </c>
      <c r="E18" s="6">
        <v>1010</v>
      </c>
      <c r="F18" s="15">
        <f t="shared" si="0"/>
        <v>767600</v>
      </c>
      <c r="G18" s="16"/>
      <c r="H18" s="16"/>
      <c r="I18" s="16"/>
      <c r="J18" s="16"/>
      <c r="K18" s="16"/>
      <c r="L18" s="35"/>
      <c r="M18" s="35">
        <v>573</v>
      </c>
      <c r="N18" s="35">
        <v>1010</v>
      </c>
      <c r="O18" s="35"/>
      <c r="P18" s="35"/>
      <c r="Q18" s="35"/>
      <c r="R18" s="35"/>
      <c r="S18" s="49"/>
      <c r="T18" s="49">
        <v>873</v>
      </c>
      <c r="U18" s="49"/>
      <c r="V18" s="53"/>
      <c r="W18" s="47"/>
      <c r="X18" s="47"/>
      <c r="Y18" s="59" t="s">
        <v>55</v>
      </c>
    </row>
    <row r="19" spans="1:25" s="28" customFormat="1" ht="79.5" customHeight="1" x14ac:dyDescent="0.25">
      <c r="A19" s="14">
        <v>14</v>
      </c>
      <c r="B19" s="7" t="s">
        <v>26</v>
      </c>
      <c r="C19" s="10" t="s">
        <v>11</v>
      </c>
      <c r="D19" s="5">
        <v>440</v>
      </c>
      <c r="E19" s="6">
        <v>16500</v>
      </c>
      <c r="F19" s="15">
        <f t="shared" si="0"/>
        <v>7260000</v>
      </c>
      <c r="G19" s="16"/>
      <c r="H19" s="16">
        <v>16000</v>
      </c>
      <c r="I19" s="16"/>
      <c r="J19" s="16"/>
      <c r="K19" s="16"/>
      <c r="L19" s="35"/>
      <c r="M19" s="35"/>
      <c r="N19" s="35">
        <v>16500</v>
      </c>
      <c r="O19" s="35"/>
      <c r="P19" s="35"/>
      <c r="Q19" s="35">
        <v>8153</v>
      </c>
      <c r="R19" s="35"/>
      <c r="S19" s="51"/>
      <c r="T19" s="51">
        <v>9120</v>
      </c>
      <c r="U19" s="51"/>
      <c r="V19" s="52"/>
      <c r="W19" s="54"/>
      <c r="X19" s="54"/>
      <c r="Y19" s="58" t="s">
        <v>65</v>
      </c>
    </row>
    <row r="20" spans="1:25" s="28" customFormat="1" ht="49.5" customHeight="1" x14ac:dyDescent="0.25">
      <c r="A20" s="14">
        <v>15</v>
      </c>
      <c r="B20" s="29" t="s">
        <v>27</v>
      </c>
      <c r="C20" s="10" t="s">
        <v>9</v>
      </c>
      <c r="D20" s="5">
        <v>6</v>
      </c>
      <c r="E20" s="6">
        <v>5900</v>
      </c>
      <c r="F20" s="15">
        <f t="shared" si="0"/>
        <v>35400</v>
      </c>
      <c r="G20" s="16"/>
      <c r="H20" s="16"/>
      <c r="I20" s="16"/>
      <c r="J20" s="16"/>
      <c r="K20" s="16"/>
      <c r="L20" s="35"/>
      <c r="M20" s="35"/>
      <c r="N20" s="35">
        <v>5400</v>
      </c>
      <c r="O20" s="35"/>
      <c r="P20" s="35"/>
      <c r="Q20" s="35"/>
      <c r="R20" s="35"/>
      <c r="S20" s="51"/>
      <c r="T20" s="51"/>
      <c r="U20" s="51"/>
      <c r="V20" s="52"/>
      <c r="W20" s="54"/>
      <c r="X20" s="54"/>
      <c r="Y20" s="59" t="s">
        <v>56</v>
      </c>
    </row>
    <row r="21" spans="1:25" s="28" customFormat="1" ht="48.75" customHeight="1" x14ac:dyDescent="0.25">
      <c r="A21" s="14">
        <v>16</v>
      </c>
      <c r="B21" s="29" t="s">
        <v>27</v>
      </c>
      <c r="C21" s="10" t="s">
        <v>9</v>
      </c>
      <c r="D21" s="5">
        <v>6</v>
      </c>
      <c r="E21" s="6">
        <v>5900</v>
      </c>
      <c r="F21" s="15">
        <f t="shared" si="0"/>
        <v>35400</v>
      </c>
      <c r="G21" s="16"/>
      <c r="H21" s="16"/>
      <c r="I21" s="16"/>
      <c r="J21" s="16"/>
      <c r="K21" s="16"/>
      <c r="L21" s="35"/>
      <c r="M21" s="35"/>
      <c r="N21" s="35">
        <v>5400</v>
      </c>
      <c r="O21" s="35"/>
      <c r="P21" s="35"/>
      <c r="Q21" s="35"/>
      <c r="R21" s="35"/>
      <c r="S21" s="51"/>
      <c r="T21" s="51"/>
      <c r="U21" s="51"/>
      <c r="V21" s="52"/>
      <c r="W21" s="54"/>
      <c r="X21" s="54"/>
      <c r="Y21" s="59" t="s">
        <v>56</v>
      </c>
    </row>
    <row r="22" spans="1:25" s="28" customFormat="1" ht="48.75" customHeight="1" x14ac:dyDescent="0.25">
      <c r="A22" s="14">
        <v>17</v>
      </c>
      <c r="B22" s="29" t="s">
        <v>27</v>
      </c>
      <c r="C22" s="10" t="s">
        <v>9</v>
      </c>
      <c r="D22" s="5">
        <v>6</v>
      </c>
      <c r="E22" s="6">
        <v>5900</v>
      </c>
      <c r="F22" s="15">
        <f t="shared" si="0"/>
        <v>35400</v>
      </c>
      <c r="G22" s="16"/>
      <c r="H22" s="16"/>
      <c r="I22" s="16"/>
      <c r="J22" s="16"/>
      <c r="K22" s="16"/>
      <c r="L22" s="35"/>
      <c r="M22" s="35"/>
      <c r="N22" s="35">
        <v>5400</v>
      </c>
      <c r="O22" s="35"/>
      <c r="P22" s="35"/>
      <c r="Q22" s="35"/>
      <c r="R22" s="35"/>
      <c r="S22" s="51"/>
      <c r="T22" s="51"/>
      <c r="U22" s="51"/>
      <c r="V22" s="52"/>
      <c r="W22" s="54"/>
      <c r="X22" s="54"/>
      <c r="Y22" s="59" t="s">
        <v>56</v>
      </c>
    </row>
    <row r="23" spans="1:25" s="28" customFormat="1" ht="43.5" customHeight="1" x14ac:dyDescent="0.25">
      <c r="A23" s="14">
        <v>18</v>
      </c>
      <c r="B23" s="30" t="s">
        <v>28</v>
      </c>
      <c r="C23" s="10" t="s">
        <v>10</v>
      </c>
      <c r="D23" s="5">
        <v>4</v>
      </c>
      <c r="E23" s="6">
        <v>70000</v>
      </c>
      <c r="F23" s="15">
        <f t="shared" si="0"/>
        <v>280000</v>
      </c>
      <c r="G23" s="47"/>
      <c r="H23" s="16"/>
      <c r="I23" s="16"/>
      <c r="J23" s="16"/>
      <c r="K23" s="16"/>
      <c r="L23" s="35"/>
      <c r="M23" s="49"/>
      <c r="N23" s="49"/>
      <c r="O23" s="49"/>
      <c r="P23" s="49">
        <v>70000</v>
      </c>
      <c r="Q23" s="49"/>
      <c r="R23" s="49"/>
      <c r="S23" s="51"/>
      <c r="T23" s="51"/>
      <c r="U23" s="51"/>
      <c r="V23" s="52"/>
      <c r="W23" s="18"/>
      <c r="X23" s="18"/>
      <c r="Y23" s="60" t="s">
        <v>58</v>
      </c>
    </row>
    <row r="24" spans="1:25" s="28" customFormat="1" ht="33" customHeight="1" x14ac:dyDescent="0.25">
      <c r="A24" s="14">
        <v>19</v>
      </c>
      <c r="B24" s="30" t="s">
        <v>28</v>
      </c>
      <c r="C24" s="10" t="s">
        <v>10</v>
      </c>
      <c r="D24" s="5">
        <v>4</v>
      </c>
      <c r="E24" s="6">
        <v>70000</v>
      </c>
      <c r="F24" s="15">
        <f t="shared" si="0"/>
        <v>280000</v>
      </c>
      <c r="G24" s="47"/>
      <c r="H24" s="16"/>
      <c r="I24" s="16"/>
      <c r="J24" s="16"/>
      <c r="K24" s="16"/>
      <c r="L24" s="35"/>
      <c r="M24" s="49"/>
      <c r="N24" s="49"/>
      <c r="O24" s="49"/>
      <c r="P24" s="49">
        <v>70000</v>
      </c>
      <c r="Q24" s="49"/>
      <c r="R24" s="49"/>
      <c r="S24" s="51"/>
      <c r="T24" s="51"/>
      <c r="U24" s="51"/>
      <c r="V24" s="52"/>
      <c r="W24" s="18"/>
      <c r="X24" s="18"/>
      <c r="Y24" s="60" t="s">
        <v>58</v>
      </c>
    </row>
    <row r="25" spans="1:25" s="28" customFormat="1" ht="32.25" customHeight="1" x14ac:dyDescent="0.25">
      <c r="A25" s="14">
        <v>20</v>
      </c>
      <c r="B25" s="30" t="s">
        <v>29</v>
      </c>
      <c r="C25" s="10" t="s">
        <v>10</v>
      </c>
      <c r="D25" s="5">
        <v>5</v>
      </c>
      <c r="E25" s="6">
        <v>60000</v>
      </c>
      <c r="F25" s="15">
        <f t="shared" si="0"/>
        <v>300000</v>
      </c>
      <c r="G25" s="47"/>
      <c r="H25" s="16"/>
      <c r="I25" s="16"/>
      <c r="J25" s="16"/>
      <c r="K25" s="16"/>
      <c r="L25" s="35"/>
      <c r="M25" s="49"/>
      <c r="N25" s="49"/>
      <c r="O25" s="49"/>
      <c r="P25" s="49">
        <v>60000</v>
      </c>
      <c r="Q25" s="49"/>
      <c r="R25" s="49"/>
      <c r="S25" s="51"/>
      <c r="T25" s="51"/>
      <c r="U25" s="51"/>
      <c r="V25" s="52"/>
      <c r="W25" s="18"/>
      <c r="X25" s="18"/>
      <c r="Y25" s="60" t="s">
        <v>58</v>
      </c>
    </row>
    <row r="26" spans="1:25" s="28" customFormat="1" ht="32.25" customHeight="1" x14ac:dyDescent="0.25">
      <c r="A26" s="14">
        <v>21</v>
      </c>
      <c r="B26" s="30" t="s">
        <v>29</v>
      </c>
      <c r="C26" s="10" t="s">
        <v>10</v>
      </c>
      <c r="D26" s="5">
        <v>5</v>
      </c>
      <c r="E26" s="6">
        <v>60000</v>
      </c>
      <c r="F26" s="15">
        <f t="shared" si="0"/>
        <v>300000</v>
      </c>
      <c r="G26" s="47"/>
      <c r="H26" s="16"/>
      <c r="I26" s="16"/>
      <c r="J26" s="16"/>
      <c r="K26" s="16"/>
      <c r="L26" s="35"/>
      <c r="M26" s="49"/>
      <c r="N26" s="49"/>
      <c r="O26" s="49"/>
      <c r="P26" s="49">
        <v>60000</v>
      </c>
      <c r="Q26" s="49"/>
      <c r="R26" s="49"/>
      <c r="S26" s="51"/>
      <c r="T26" s="51"/>
      <c r="U26" s="51"/>
      <c r="V26" s="52"/>
      <c r="W26" s="18"/>
      <c r="X26" s="18"/>
      <c r="Y26" s="60" t="s">
        <v>58</v>
      </c>
    </row>
    <row r="27" spans="1:25" s="28" customFormat="1" ht="54" customHeight="1" x14ac:dyDescent="0.25">
      <c r="A27" s="14">
        <v>22</v>
      </c>
      <c r="B27" s="31" t="s">
        <v>30</v>
      </c>
      <c r="C27" s="10" t="s">
        <v>9</v>
      </c>
      <c r="D27" s="5">
        <v>360</v>
      </c>
      <c r="E27" s="6">
        <v>832</v>
      </c>
      <c r="F27" s="15">
        <f t="shared" si="0"/>
        <v>299520</v>
      </c>
      <c r="G27" s="47"/>
      <c r="H27" s="16"/>
      <c r="I27" s="16"/>
      <c r="J27" s="16"/>
      <c r="K27" s="16"/>
      <c r="L27" s="35"/>
      <c r="M27" s="49"/>
      <c r="N27" s="49">
        <v>832</v>
      </c>
      <c r="O27" s="49"/>
      <c r="P27" s="49"/>
      <c r="Q27" s="49"/>
      <c r="R27" s="49"/>
      <c r="S27" s="51"/>
      <c r="T27" s="51"/>
      <c r="U27" s="51"/>
      <c r="V27" s="52"/>
      <c r="W27" s="18"/>
      <c r="X27" s="18"/>
      <c r="Y27" s="59" t="s">
        <v>56</v>
      </c>
    </row>
    <row r="28" spans="1:25" s="28" customFormat="1" ht="54" customHeight="1" x14ac:dyDescent="0.25">
      <c r="A28" s="14">
        <v>23</v>
      </c>
      <c r="B28" s="31" t="s">
        <v>31</v>
      </c>
      <c r="C28" s="10" t="s">
        <v>9</v>
      </c>
      <c r="D28" s="5">
        <v>160</v>
      </c>
      <c r="E28" s="6">
        <v>832</v>
      </c>
      <c r="F28" s="15">
        <f t="shared" si="0"/>
        <v>133120</v>
      </c>
      <c r="G28" s="47"/>
      <c r="H28" s="16"/>
      <c r="I28" s="16"/>
      <c r="J28" s="16"/>
      <c r="K28" s="16"/>
      <c r="L28" s="35"/>
      <c r="M28" s="49"/>
      <c r="N28" s="49">
        <v>832</v>
      </c>
      <c r="O28" s="49"/>
      <c r="P28" s="49"/>
      <c r="Q28" s="49"/>
      <c r="R28" s="49"/>
      <c r="S28" s="51"/>
      <c r="T28" s="51"/>
      <c r="U28" s="51"/>
      <c r="V28" s="52"/>
      <c r="W28" s="18"/>
      <c r="X28" s="18"/>
      <c r="Y28" s="59" t="s">
        <v>56</v>
      </c>
    </row>
    <row r="29" spans="1:25" s="28" customFormat="1" ht="54" customHeight="1" x14ac:dyDescent="0.25">
      <c r="A29" s="14">
        <v>24</v>
      </c>
      <c r="B29" s="7" t="s">
        <v>32</v>
      </c>
      <c r="C29" s="32" t="s">
        <v>33</v>
      </c>
      <c r="D29" s="5">
        <v>26</v>
      </c>
      <c r="E29" s="6">
        <v>486</v>
      </c>
      <c r="F29" s="15">
        <f t="shared" si="0"/>
        <v>12636</v>
      </c>
      <c r="G29" s="47"/>
      <c r="H29" s="16"/>
      <c r="I29" s="16"/>
      <c r="J29" s="16"/>
      <c r="K29" s="16"/>
      <c r="L29" s="35"/>
      <c r="M29" s="49"/>
      <c r="N29" s="49">
        <v>486</v>
      </c>
      <c r="O29" s="49"/>
      <c r="P29" s="49"/>
      <c r="Q29" s="49"/>
      <c r="R29" s="49"/>
      <c r="S29" s="51"/>
      <c r="T29" s="51"/>
      <c r="U29" s="51"/>
      <c r="V29" s="52"/>
      <c r="W29" s="18"/>
      <c r="X29" s="18"/>
      <c r="Y29" s="59" t="s">
        <v>56</v>
      </c>
    </row>
    <row r="30" spans="1:25" s="28" customFormat="1" ht="42" customHeight="1" x14ac:dyDescent="0.25">
      <c r="A30" s="14">
        <v>25</v>
      </c>
      <c r="B30" s="18" t="s">
        <v>34</v>
      </c>
      <c r="C30" s="19" t="s">
        <v>9</v>
      </c>
      <c r="D30" s="33">
        <v>1400</v>
      </c>
      <c r="E30" s="21">
        <v>70</v>
      </c>
      <c r="F30" s="15">
        <f t="shared" si="0"/>
        <v>98000</v>
      </c>
      <c r="G30" s="47">
        <v>62</v>
      </c>
      <c r="H30" s="16"/>
      <c r="I30" s="16"/>
      <c r="J30" s="16"/>
      <c r="K30" s="16"/>
      <c r="L30" s="35"/>
      <c r="M30" s="49"/>
      <c r="N30" s="49"/>
      <c r="O30" s="49"/>
      <c r="P30" s="49"/>
      <c r="Q30" s="49"/>
      <c r="R30" s="49"/>
      <c r="S30" s="51"/>
      <c r="T30" s="51"/>
      <c r="U30" s="51"/>
      <c r="V30" s="52">
        <v>69</v>
      </c>
      <c r="W30" s="18">
        <v>64.5</v>
      </c>
      <c r="X30" s="18"/>
      <c r="Y30" s="60" t="s">
        <v>50</v>
      </c>
    </row>
    <row r="31" spans="1:25" s="28" customFormat="1" ht="42" customHeight="1" x14ac:dyDescent="0.25">
      <c r="A31" s="14">
        <v>26</v>
      </c>
      <c r="B31" s="18" t="s">
        <v>35</v>
      </c>
      <c r="C31" s="19" t="s">
        <v>9</v>
      </c>
      <c r="D31" s="33">
        <v>850</v>
      </c>
      <c r="E31" s="21">
        <v>70</v>
      </c>
      <c r="F31" s="15">
        <f t="shared" si="0"/>
        <v>59500</v>
      </c>
      <c r="G31" s="47">
        <v>64</v>
      </c>
      <c r="H31" s="16"/>
      <c r="I31" s="16"/>
      <c r="J31" s="16"/>
      <c r="K31" s="16"/>
      <c r="L31" s="35"/>
      <c r="M31" s="49"/>
      <c r="N31" s="49"/>
      <c r="O31" s="49"/>
      <c r="P31" s="49"/>
      <c r="Q31" s="49"/>
      <c r="R31" s="49"/>
      <c r="S31" s="51"/>
      <c r="T31" s="51"/>
      <c r="U31" s="51">
        <v>65</v>
      </c>
      <c r="V31" s="52">
        <v>69</v>
      </c>
      <c r="W31" s="18">
        <v>64.5</v>
      </c>
      <c r="X31" s="18"/>
      <c r="Y31" s="60" t="s">
        <v>50</v>
      </c>
    </row>
    <row r="32" spans="1:25" s="28" customFormat="1" ht="42" customHeight="1" x14ac:dyDescent="0.25">
      <c r="A32" s="14">
        <v>27</v>
      </c>
      <c r="B32" s="18" t="s">
        <v>36</v>
      </c>
      <c r="C32" s="19" t="s">
        <v>9</v>
      </c>
      <c r="D32" s="33">
        <v>1700</v>
      </c>
      <c r="E32" s="21">
        <v>70</v>
      </c>
      <c r="F32" s="15">
        <f t="shared" si="0"/>
        <v>119000</v>
      </c>
      <c r="G32" s="47">
        <v>64</v>
      </c>
      <c r="H32" s="16"/>
      <c r="I32" s="16"/>
      <c r="J32" s="16"/>
      <c r="K32" s="16"/>
      <c r="L32" s="35"/>
      <c r="M32" s="49"/>
      <c r="N32" s="49"/>
      <c r="O32" s="49"/>
      <c r="P32" s="49"/>
      <c r="Q32" s="49"/>
      <c r="R32" s="49"/>
      <c r="S32" s="51"/>
      <c r="T32" s="51"/>
      <c r="U32" s="51">
        <v>65</v>
      </c>
      <c r="V32" s="52">
        <v>69</v>
      </c>
      <c r="W32" s="18"/>
      <c r="X32" s="18"/>
      <c r="Y32" s="60" t="s">
        <v>50</v>
      </c>
    </row>
    <row r="33" spans="1:25" s="28" customFormat="1" ht="29.25" customHeight="1" x14ac:dyDescent="0.25">
      <c r="A33" s="14">
        <v>28</v>
      </c>
      <c r="B33" s="11" t="s">
        <v>45</v>
      </c>
      <c r="C33" s="10" t="s">
        <v>9</v>
      </c>
      <c r="D33" s="5">
        <v>17</v>
      </c>
      <c r="E33" s="6">
        <v>50000</v>
      </c>
      <c r="F33" s="15">
        <f t="shared" si="0"/>
        <v>850000</v>
      </c>
      <c r="G33" s="47"/>
      <c r="H33" s="16"/>
      <c r="I33" s="16"/>
      <c r="J33" s="16"/>
      <c r="K33" s="16"/>
      <c r="L33" s="35"/>
      <c r="M33" s="49"/>
      <c r="N33" s="49"/>
      <c r="O33" s="49"/>
      <c r="P33" s="49"/>
      <c r="Q33" s="49"/>
      <c r="R33" s="49">
        <v>45000</v>
      </c>
      <c r="S33" s="51"/>
      <c r="T33" s="51"/>
      <c r="U33" s="51"/>
      <c r="V33" s="52"/>
      <c r="W33" s="18"/>
      <c r="X33" s="18"/>
      <c r="Y33" s="60" t="s">
        <v>47</v>
      </c>
    </row>
    <row r="34" spans="1:25" s="28" customFormat="1" ht="31.5" customHeight="1" x14ac:dyDescent="0.25">
      <c r="A34" s="14">
        <v>29</v>
      </c>
      <c r="B34" s="7" t="s">
        <v>37</v>
      </c>
      <c r="C34" s="10" t="s">
        <v>9</v>
      </c>
      <c r="D34" s="5">
        <v>500</v>
      </c>
      <c r="E34" s="6">
        <v>700</v>
      </c>
      <c r="F34" s="15">
        <f t="shared" si="0"/>
        <v>350000</v>
      </c>
      <c r="G34" s="47"/>
      <c r="H34" s="47">
        <v>565</v>
      </c>
      <c r="I34" s="16"/>
      <c r="J34" s="16"/>
      <c r="K34" s="16"/>
      <c r="L34" s="35"/>
      <c r="M34" s="49"/>
      <c r="N34" s="49"/>
      <c r="O34" s="49">
        <v>550</v>
      </c>
      <c r="P34" s="49">
        <v>700</v>
      </c>
      <c r="Q34" s="49"/>
      <c r="R34" s="49"/>
      <c r="S34" s="51"/>
      <c r="T34" s="51"/>
      <c r="U34" s="51"/>
      <c r="V34" s="52"/>
      <c r="W34" s="18"/>
      <c r="X34" s="18"/>
      <c r="Y34" s="60" t="s">
        <v>57</v>
      </c>
    </row>
    <row r="35" spans="1:25" s="28" customFormat="1" ht="31.5" customHeight="1" x14ac:dyDescent="0.25">
      <c r="A35" s="14">
        <v>30</v>
      </c>
      <c r="B35" s="7" t="s">
        <v>38</v>
      </c>
      <c r="C35" s="10" t="s">
        <v>9</v>
      </c>
      <c r="D35" s="5">
        <v>330</v>
      </c>
      <c r="E35" s="6">
        <v>1010</v>
      </c>
      <c r="F35" s="15">
        <f t="shared" si="0"/>
        <v>333300</v>
      </c>
      <c r="G35" s="47"/>
      <c r="H35" s="47">
        <v>650</v>
      </c>
      <c r="I35" s="16"/>
      <c r="J35" s="16"/>
      <c r="K35" s="16"/>
      <c r="L35" s="35"/>
      <c r="M35" s="49">
        <v>573</v>
      </c>
      <c r="N35" s="49">
        <v>1010</v>
      </c>
      <c r="O35" s="49">
        <v>300</v>
      </c>
      <c r="P35" s="49"/>
      <c r="Q35" s="49">
        <v>488</v>
      </c>
      <c r="R35" s="49"/>
      <c r="S35" s="51"/>
      <c r="T35" s="51">
        <v>873</v>
      </c>
      <c r="U35" s="51"/>
      <c r="V35" s="52"/>
      <c r="W35" s="18"/>
      <c r="X35" s="18"/>
      <c r="Y35" s="60" t="s">
        <v>57</v>
      </c>
    </row>
    <row r="36" spans="1:25" s="28" customFormat="1" ht="30" customHeight="1" x14ac:dyDescent="0.25">
      <c r="A36" s="14">
        <v>31</v>
      </c>
      <c r="B36" s="7" t="s">
        <v>39</v>
      </c>
      <c r="C36" s="10" t="s">
        <v>33</v>
      </c>
      <c r="D36" s="5">
        <v>1200</v>
      </c>
      <c r="E36" s="6">
        <v>1500</v>
      </c>
      <c r="F36" s="15">
        <f t="shared" si="0"/>
        <v>1800000</v>
      </c>
      <c r="G36" s="16"/>
      <c r="H36" s="47">
        <v>850</v>
      </c>
      <c r="I36" s="16"/>
      <c r="J36" s="16"/>
      <c r="K36" s="16"/>
      <c r="L36" s="35"/>
      <c r="M36" s="49">
        <v>573</v>
      </c>
      <c r="N36" s="49">
        <v>1500</v>
      </c>
      <c r="O36" s="49">
        <v>250</v>
      </c>
      <c r="P36" s="49"/>
      <c r="Q36" s="49"/>
      <c r="R36" s="49"/>
      <c r="S36" s="51"/>
      <c r="T36" s="51"/>
      <c r="U36" s="51"/>
      <c r="V36" s="52"/>
      <c r="W36" s="18"/>
      <c r="X36" s="18"/>
      <c r="Y36" s="60" t="s">
        <v>57</v>
      </c>
    </row>
    <row r="37" spans="1:25" s="28" customFormat="1" ht="32.25" customHeight="1" x14ac:dyDescent="0.25">
      <c r="A37" s="14">
        <v>32</v>
      </c>
      <c r="B37" s="7" t="s">
        <v>40</v>
      </c>
      <c r="C37" s="10" t="s">
        <v>9</v>
      </c>
      <c r="D37" s="5">
        <v>300</v>
      </c>
      <c r="E37" s="6">
        <v>1440</v>
      </c>
      <c r="F37" s="15">
        <f t="shared" si="0"/>
        <v>432000</v>
      </c>
      <c r="G37" s="16"/>
      <c r="H37" s="47">
        <v>850</v>
      </c>
      <c r="I37" s="16">
        <v>650</v>
      </c>
      <c r="J37" s="16"/>
      <c r="K37" s="16"/>
      <c r="L37" s="35"/>
      <c r="M37" s="49"/>
      <c r="N37" s="49">
        <v>900</v>
      </c>
      <c r="O37" s="49">
        <v>370</v>
      </c>
      <c r="P37" s="49">
        <v>1440</v>
      </c>
      <c r="Q37" s="49">
        <v>470</v>
      </c>
      <c r="R37" s="49"/>
      <c r="S37" s="51"/>
      <c r="T37" s="51">
        <v>966</v>
      </c>
      <c r="U37" s="51"/>
      <c r="V37" s="52">
        <v>505</v>
      </c>
      <c r="W37" s="18"/>
      <c r="X37" s="18"/>
      <c r="Y37" s="60" t="s">
        <v>57</v>
      </c>
    </row>
    <row r="38" spans="1:25" s="28" customFormat="1" ht="53.25" customHeight="1" x14ac:dyDescent="0.25">
      <c r="A38" s="14">
        <v>33</v>
      </c>
      <c r="B38" s="7" t="s">
        <v>41</v>
      </c>
      <c r="C38" s="10" t="s">
        <v>9</v>
      </c>
      <c r="D38" s="5">
        <v>1</v>
      </c>
      <c r="E38" s="6">
        <v>486</v>
      </c>
      <c r="F38" s="15">
        <f t="shared" si="0"/>
        <v>486</v>
      </c>
      <c r="G38" s="16"/>
      <c r="H38" s="16"/>
      <c r="I38" s="16"/>
      <c r="J38" s="16"/>
      <c r="K38" s="16"/>
      <c r="L38" s="35"/>
      <c r="M38" s="49"/>
      <c r="N38" s="49">
        <v>486</v>
      </c>
      <c r="O38" s="49"/>
      <c r="P38" s="49"/>
      <c r="Q38" s="49"/>
      <c r="R38" s="49"/>
      <c r="S38" s="51"/>
      <c r="T38" s="51"/>
      <c r="U38" s="51"/>
      <c r="V38" s="52"/>
      <c r="W38" s="18"/>
      <c r="X38" s="18"/>
      <c r="Y38" s="59" t="s">
        <v>56</v>
      </c>
    </row>
    <row r="39" spans="1:25" s="28" customFormat="1" ht="60" customHeight="1" x14ac:dyDescent="0.25">
      <c r="A39" s="14">
        <v>34</v>
      </c>
      <c r="B39" s="30" t="s">
        <v>43</v>
      </c>
      <c r="C39" s="10" t="s">
        <v>9</v>
      </c>
      <c r="D39" s="5">
        <v>80</v>
      </c>
      <c r="E39" s="6">
        <v>1386</v>
      </c>
      <c r="F39" s="15">
        <f t="shared" si="0"/>
        <v>110880</v>
      </c>
      <c r="G39" s="16"/>
      <c r="H39" s="16"/>
      <c r="I39" s="16"/>
      <c r="J39" s="16"/>
      <c r="K39" s="16"/>
      <c r="L39" s="35"/>
      <c r="M39" s="49"/>
      <c r="N39" s="49">
        <v>1385</v>
      </c>
      <c r="O39" s="49"/>
      <c r="P39" s="49"/>
      <c r="Q39" s="49"/>
      <c r="R39" s="49"/>
      <c r="S39" s="51"/>
      <c r="T39" s="51"/>
      <c r="U39" s="51"/>
      <c r="V39" s="52"/>
      <c r="W39" s="18"/>
      <c r="X39" s="18"/>
      <c r="Y39" s="59" t="s">
        <v>56</v>
      </c>
    </row>
    <row r="40" spans="1:25" s="28" customFormat="1" ht="56.25" customHeight="1" x14ac:dyDescent="0.25">
      <c r="A40" s="14">
        <v>35</v>
      </c>
      <c r="B40" s="7" t="s">
        <v>44</v>
      </c>
      <c r="C40" s="10" t="s">
        <v>9</v>
      </c>
      <c r="D40" s="5">
        <v>400</v>
      </c>
      <c r="E40" s="6">
        <v>1386</v>
      </c>
      <c r="F40" s="15">
        <f t="shared" si="0"/>
        <v>554400</v>
      </c>
      <c r="G40" s="16"/>
      <c r="H40" s="16"/>
      <c r="I40" s="16"/>
      <c r="J40" s="16"/>
      <c r="K40" s="16"/>
      <c r="L40" s="35"/>
      <c r="M40" s="35"/>
      <c r="N40" s="49">
        <v>1385</v>
      </c>
      <c r="O40" s="35"/>
      <c r="P40" s="35"/>
      <c r="Q40" s="35"/>
      <c r="R40" s="35"/>
      <c r="S40" s="36"/>
      <c r="T40" s="36"/>
      <c r="U40" s="36"/>
      <c r="V40" s="46"/>
      <c r="W40" s="18"/>
      <c r="X40" s="18"/>
      <c r="Y40" s="59" t="s">
        <v>56</v>
      </c>
    </row>
    <row r="41" spans="1:25" s="28" customFormat="1" ht="36" customHeight="1" x14ac:dyDescent="0.25">
      <c r="A41" s="14">
        <v>36</v>
      </c>
      <c r="B41" s="7" t="s">
        <v>46</v>
      </c>
      <c r="C41" s="10" t="s">
        <v>12</v>
      </c>
      <c r="D41" s="5">
        <v>9</v>
      </c>
      <c r="E41" s="6">
        <v>450000</v>
      </c>
      <c r="F41" s="15">
        <f t="shared" si="0"/>
        <v>4050000</v>
      </c>
      <c r="G41" s="16"/>
      <c r="H41" s="16"/>
      <c r="I41" s="16"/>
      <c r="J41" s="16"/>
      <c r="K41" s="16"/>
      <c r="L41" s="35">
        <v>423000</v>
      </c>
      <c r="M41" s="35"/>
      <c r="N41" s="35"/>
      <c r="O41" s="35"/>
      <c r="P41" s="35"/>
      <c r="Q41" s="35"/>
      <c r="R41" s="35"/>
      <c r="S41" s="36"/>
      <c r="T41" s="36"/>
      <c r="U41" s="36"/>
      <c r="V41" s="46"/>
      <c r="W41" s="18"/>
      <c r="X41" s="18"/>
      <c r="Y41" s="60" t="s">
        <v>54</v>
      </c>
    </row>
    <row r="42" spans="1:25" s="28" customFormat="1" ht="33.75" customHeight="1" x14ac:dyDescent="0.25">
      <c r="A42" s="14">
        <v>37</v>
      </c>
      <c r="B42" s="7" t="s">
        <v>42</v>
      </c>
      <c r="C42" s="10" t="s">
        <v>9</v>
      </c>
      <c r="D42" s="5">
        <v>52</v>
      </c>
      <c r="E42" s="6">
        <v>10000</v>
      </c>
      <c r="F42" s="15">
        <f t="shared" si="0"/>
        <v>520000</v>
      </c>
      <c r="G42" s="16"/>
      <c r="H42" s="16"/>
      <c r="I42" s="16"/>
      <c r="J42" s="16"/>
      <c r="K42" s="16"/>
      <c r="L42" s="35"/>
      <c r="M42" s="35"/>
      <c r="N42" s="35"/>
      <c r="O42" s="35">
        <v>7000</v>
      </c>
      <c r="P42" s="35"/>
      <c r="Q42" s="35"/>
      <c r="R42" s="35"/>
      <c r="S42" s="36"/>
      <c r="T42" s="36"/>
      <c r="U42" s="36"/>
      <c r="V42" s="46"/>
      <c r="W42" s="18"/>
      <c r="X42" s="18"/>
      <c r="Y42" s="60" t="s">
        <v>57</v>
      </c>
    </row>
    <row r="43" spans="1:25" x14ac:dyDescent="0.25">
      <c r="A43" s="2"/>
      <c r="B43" s="3" t="s">
        <v>7</v>
      </c>
      <c r="C43" s="13"/>
      <c r="D43" s="9"/>
      <c r="E43" s="2"/>
      <c r="F43" s="4">
        <f>SUM(F6:F42)</f>
        <v>48688118</v>
      </c>
      <c r="G43" s="2"/>
      <c r="H43" s="2"/>
      <c r="I43" s="2"/>
      <c r="J43" s="2"/>
      <c r="K43" s="2"/>
      <c r="L43" s="37"/>
      <c r="M43" s="37"/>
      <c r="N43" s="37"/>
      <c r="O43" s="37"/>
      <c r="P43" s="37"/>
      <c r="Q43" s="37"/>
      <c r="R43" s="37"/>
      <c r="W43" s="2"/>
      <c r="X43" s="2"/>
      <c r="Y43" s="61"/>
    </row>
    <row r="46" spans="1:25" x14ac:dyDescent="0.25">
      <c r="X46" s="59"/>
    </row>
    <row r="47" spans="1:25" x14ac:dyDescent="0.25">
      <c r="X47" s="1" t="s">
        <v>49</v>
      </c>
    </row>
  </sheetData>
  <autoFilter ref="A5:Y43"/>
  <mergeCells count="2">
    <mergeCell ref="A3:R3"/>
    <mergeCell ref="U1:W1"/>
  </mergeCells>
  <conditionalFormatting sqref="B33">
    <cfRule type="duplicateValues" dxfId="0" priority="15"/>
  </conditionalFormatting>
  <pageMargins left="0.19685039370078741" right="0.19685039370078741" top="0.15748031496062992" bottom="0.23622047244094491" header="0.31496062992125984" footer="0.31496062992125984"/>
  <pageSetup paperSize="9" scale="4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2025-01-23T12:24:34Z</dcterms:modified>
</cp:coreProperties>
</file>