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1'!$A$5:$O$20</definedName>
    <definedName name="_xlnm.Print_Area" localSheetId="0">'Лист 1'!$A$1:$P$20</definedName>
  </definedNames>
  <calcPr calcId="162913"/>
</workbook>
</file>

<file path=xl/calcChain.xml><?xml version="1.0" encoding="utf-8"?>
<calcChain xmlns="http://schemas.openxmlformats.org/spreadsheetml/2006/main">
  <c r="F8" i="4" l="1"/>
  <c r="F19" i="4" l="1"/>
  <c r="F18" i="4"/>
  <c r="F17" i="4"/>
  <c r="F10" i="4"/>
  <c r="F14" i="4" l="1"/>
  <c r="F16" i="4" l="1"/>
  <c r="F7" i="4" l="1"/>
  <c r="F9" i="4"/>
  <c r="F11" i="4"/>
  <c r="F12" i="4"/>
  <c r="F13" i="4"/>
  <c r="F15" i="4"/>
  <c r="F6" i="4"/>
  <c r="F20" i="4" l="1"/>
</calcChain>
</file>

<file path=xl/sharedStrings.xml><?xml version="1.0" encoding="utf-8"?>
<sst xmlns="http://schemas.openxmlformats.org/spreadsheetml/2006/main" count="59" uniqueCount="37">
  <si>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</si>
  <si>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</si>
  <si>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</si>
  <si>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</si>
  <si>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</si>
  <si>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</si>
  <si>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</si>
  <si>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</si>
  <si>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Приложение 1
к Тендерной документации</t>
  </si>
  <si>
    <t>Препарат для парентерального питания</t>
  </si>
  <si>
    <t>Флакон</t>
  </si>
  <si>
    <t>Инфузионные мешки. Светоустойчивый инфузионный мешок желтого цвета с Люэр Лок, инъекционным портом для дополнительных инъекций 250 мл является принадлежностью для дозирования, смешивания, перелива инфузионных растворов с аппаратов  MediMix MF L662</t>
  </si>
  <si>
    <t>Штука</t>
  </si>
  <si>
    <t>Перекись водорода раствор 6 %, 5000 мл</t>
  </si>
  <si>
    <t>Система дозировочная</t>
  </si>
  <si>
    <t>Игла спинальная стерильная G-27</t>
  </si>
  <si>
    <t xml:space="preserve">Авто кюветы </t>
  </si>
  <si>
    <t>Упаковка</t>
  </si>
  <si>
    <t>Коннектор Т - образный</t>
  </si>
  <si>
    <t>Дыхательный контур с  антимикробной  добавкой  1,2 м с одним проводом обогрева, влагосборником, дополнительным шлангом дыхательным 0,2м, камерой увлажнителя, диаметр 10 мм, для аппаратов Draeger - Babylog 8000</t>
  </si>
  <si>
    <t>штука</t>
  </si>
  <si>
    <t xml:space="preserve">Периферически- вводимый центральный венозный катетер 1 Fr  </t>
  </si>
  <si>
    <t>Эндотрахеальная трубка, без манжеты, с дополнительным просветом (12Fr)</t>
  </si>
  <si>
    <t xml:space="preserve">Эндотрахеальная трубка, без манжеты, с дополнительным просветом (14Fr) </t>
  </si>
  <si>
    <t xml:space="preserve">Костюм стерильный для новорожденных        </t>
  </si>
  <si>
    <t>Вода стерильная 400 мл</t>
  </si>
  <si>
    <t>Дыхательный контур  с  антимикробной добавкой  для назальной CPAP вентиляции nFlow CPAP неонатальный, длина 1,8 м, с проводом нагрева</t>
  </si>
  <si>
    <t>ТОО "SUNMEDICA"</t>
  </si>
  <si>
    <t>ТОО  "НЕО-ФАРМ"</t>
  </si>
  <si>
    <t>ТОО "Terra pharm"</t>
  </si>
  <si>
    <t>ТОО "Гелика"</t>
  </si>
  <si>
    <t>ТОО "Виват Групп"</t>
  </si>
  <si>
    <t>ТОО Ангрофарм -НС</t>
  </si>
  <si>
    <t>ТОО "InNext"</t>
  </si>
  <si>
    <t>ТОО "Центральная районная аптека №9</t>
  </si>
  <si>
    <t>Наименование победителя</t>
  </si>
  <si>
    <t>лот считается несостоявшимися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</si>
</sst>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₸_-;\-* #,##0\ _₸_-;_-* &quot;-&quot;\ _₸_-;_-@_-"/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53">
    <xf numFmtId="0" fontId="0" fillId="0" borderId="0" xfId="0"/>
    <xf numFmtId="0" fontId="23" fillId="0" borderId="0" xfId="2" applyFont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2" applyFont="1" applyFill="1" applyAlignment="1">
      <alignment wrapText="1"/>
    </xf>
    <xf numFmtId="0" fontId="23" fillId="0" borderId="1" xfId="2" applyFont="1" applyFill="1" applyBorder="1" applyAlignment="1">
      <alignment vertical="top" wrapText="1"/>
    </xf>
    <xf numFmtId="0" fontId="23" fillId="0" borderId="1" xfId="2" applyFont="1" applyBorder="1" applyAlignment="1">
      <alignment vertical="top" wrapText="1"/>
    </xf>
    <xf numFmtId="0" fontId="23" fillId="26" borderId="1" xfId="0" applyFont="1" applyFill="1" applyBorder="1" applyAlignment="1">
      <alignment horizontal="left" vertical="center" wrapText="1"/>
    </xf>
    <xf numFmtId="3" fontId="23" fillId="2" borderId="1" xfId="2" applyNumberFormat="1" applyFont="1" applyFill="1" applyBorder="1" applyAlignment="1">
      <alignment horizontal="center" vertical="center" wrapText="1"/>
    </xf>
    <xf numFmtId="43" fontId="23" fillId="2" borderId="1" xfId="2" applyNumberFormat="1" applyFont="1" applyFill="1" applyBorder="1" applyAlignment="1">
      <alignment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0" borderId="1" xfId="2" applyFont="1" applyBorder="1" applyAlignment="1">
      <alignment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0" xfId="2" applyFont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0" fontId="23" fillId="2" borderId="1" xfId="2" applyFont="1" applyFill="1" applyBorder="1" applyAlignment="1">
      <alignment horizontal="left" vertical="center" wrapText="1"/>
    </xf>
    <xf numFmtId="41" fontId="23" fillId="2" borderId="1" xfId="2" applyNumberFormat="1" applyFont="1" applyFill="1" applyBorder="1" applyAlignment="1">
      <alignment vertical="center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0" fontId="23" fillId="0" borderId="12" xfId="2" applyFont="1" applyBorder="1" applyAlignment="1">
      <alignment wrapText="1"/>
    </xf>
    <xf numFmtId="0" fontId="23" fillId="0" borderId="12" xfId="2" applyFont="1" applyBorder="1" applyAlignment="1">
      <alignment vertical="center" wrapText="1"/>
    </xf>
    <xf numFmtId="0" fontId="23" fillId="0" borderId="12" xfId="2" applyFont="1" applyFill="1" applyBorder="1" applyAlignment="1">
      <alignment vertical="top" wrapText="1"/>
    </xf>
    <xf numFmtId="0" fontId="23" fillId="0" borderId="1" xfId="2" applyFont="1" applyFill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3" fillId="26" borderId="11" xfId="0" applyFont="1" applyFill="1" applyBorder="1" applyAlignment="1">
      <alignment vertical="center" wrapText="1"/>
    </xf>
    <xf numFmtId="0" fontId="23" fillId="2" borderId="11" xfId="2" applyFont="1" applyFill="1" applyBorder="1" applyAlignment="1">
      <alignment vertical="center" wrapText="1"/>
    </xf>
    <xf numFmtId="43" fontId="23" fillId="2" borderId="11" xfId="2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center" wrapText="1"/>
    </xf>
    <xf numFmtId="43" fontId="25" fillId="0" borderId="1" xfId="118" applyFont="1" applyFill="1" applyBorder="1" applyAlignment="1">
      <alignment horizontal="center" wrapText="1"/>
    </xf>
    <xf numFmtId="43" fontId="25" fillId="0" borderId="1" xfId="118" applyFont="1" applyFill="1" applyBorder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3" fillId="3" borderId="11" xfId="2" applyFont="1" applyFill="1" applyBorder="1" applyAlignment="1">
      <alignment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3" fontId="23" fillId="0" borderId="1" xfId="2" applyNumberFormat="1" applyFont="1" applyFill="1" applyBorder="1" applyAlignment="1">
      <alignment horizontal="center" vertical="center" wrapText="1"/>
    </xf>
    <xf numFmtId="43" fontId="23" fillId="0" borderId="1" xfId="2" applyNumberFormat="1" applyFont="1" applyFill="1" applyBorder="1" applyAlignment="1">
      <alignment vertical="center" wrapText="1"/>
    </xf>
    <xf numFmtId="0" fontId="25" fillId="0" borderId="0" xfId="2" applyFont="1" applyAlignment="1">
      <alignment horizontal="center" vertical="center" wrapText="1"/>
    </xf>
    <xf numFmtId="2" fontId="23" fillId="0" borderId="1" xfId="2" applyNumberFormat="1" applyFont="1" applyBorder="1" applyAlignment="1">
      <alignment wrapText="1"/>
    </xf>
    <xf numFmtId="2" fontId="23" fillId="0" borderId="12" xfId="2" applyNumberFormat="1" applyFont="1" applyBorder="1" applyAlignment="1">
      <alignment vertical="top" wrapText="1"/>
    </xf>
    <xf numFmtId="2" fontId="23" fillId="0" borderId="1" xfId="2" applyNumberFormat="1" applyFont="1" applyBorder="1" applyAlignment="1">
      <alignment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0" borderId="12" xfId="2" applyNumberFormat="1" applyFont="1" applyBorder="1" applyAlignment="1">
      <alignment vertical="center" wrapText="1"/>
    </xf>
    <xf numFmtId="2" fontId="23" fillId="0" borderId="1" xfId="2" applyNumberFormat="1" applyFont="1" applyFill="1" applyBorder="1" applyAlignment="1">
      <alignment vertical="top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0" fontId="23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BreakPreview" topLeftCell="A13" zoomScale="85" zoomScaleNormal="100" zoomScaleSheetLayoutView="85" workbookViewId="0">
      <selection activeCell="Q1" sqref="Q1:Q1048576"/>
    </sheetView>
  </sheetViews>
  <sheetFormatPr defaultRowHeight="18.75" x14ac:dyDescent="0.3"/>
  <cols>
    <col min="1" max="1" width="7.42578125" style="1" customWidth="1"/>
    <col min="2" max="2" width="36.140625" style="1" customWidth="1"/>
    <col min="3" max="3" width="13" style="1" customWidth="1"/>
    <col min="4" max="4" width="10.5703125" style="1" customWidth="1"/>
    <col min="5" max="5" width="19.7109375" style="1" customWidth="1"/>
    <col min="6" max="6" width="21" style="1" customWidth="1"/>
    <col min="7" max="7" width="17.85546875" style="1" customWidth="1"/>
    <col min="8" max="8" width="17.28515625" style="1" customWidth="1"/>
    <col min="9" max="10" width="17.5703125" style="1" customWidth="1"/>
    <col min="11" max="11" width="16.42578125" style="1" customWidth="1"/>
    <col min="12" max="12" width="15.5703125" style="1" customWidth="1"/>
    <col min="13" max="13" width="16.85546875" style="1" customWidth="1"/>
    <col min="14" max="14" width="18" style="1" customWidth="1"/>
    <col min="15" max="15" width="15.42578125" style="43" customWidth="1"/>
    <col min="16" max="16384" width="9.140625" style="1"/>
  </cols>
  <sheetData>
    <row r="1" spans="1:15" ht="44.25" customHeight="1" x14ac:dyDescent="0.3">
      <c r="G1" s="50"/>
      <c r="H1" s="50"/>
      <c r="I1" s="19"/>
      <c r="J1" s="19"/>
      <c r="K1" s="19"/>
      <c r="L1" s="52" t="s">
        <v>8</v>
      </c>
      <c r="M1" s="52"/>
    </row>
    <row r="3" spans="1:15" x14ac:dyDescent="0.3">
      <c r="A3" s="51" t="s">
        <v>6</v>
      </c>
      <c r="B3" s="51"/>
      <c r="C3" s="51"/>
      <c r="D3" s="51"/>
      <c r="E3" s="51"/>
      <c r="F3" s="51"/>
      <c r="G3" s="51"/>
      <c r="H3" s="51"/>
      <c r="I3" s="20"/>
      <c r="J3" s="20"/>
      <c r="K3" s="20"/>
    </row>
    <row r="5" spans="1:15" ht="63.75" x14ac:dyDescent="0.3">
      <c r="A5" s="31" t="s">
        <v>0</v>
      </c>
      <c r="B5" s="31" t="s">
        <v>1</v>
      </c>
      <c r="C5" s="31" t="s">
        <v>2</v>
      </c>
      <c r="D5" s="31" t="s">
        <v>3</v>
      </c>
      <c r="E5" s="32" t="s">
        <v>4</v>
      </c>
      <c r="F5" s="33" t="s">
        <v>5</v>
      </c>
      <c r="G5" s="34" t="s">
        <v>27</v>
      </c>
      <c r="H5" s="35" t="s">
        <v>28</v>
      </c>
      <c r="I5" s="34" t="s">
        <v>29</v>
      </c>
      <c r="J5" s="34" t="s">
        <v>30</v>
      </c>
      <c r="K5" s="34" t="s">
        <v>31</v>
      </c>
      <c r="L5" s="36" t="s">
        <v>32</v>
      </c>
      <c r="M5" s="36" t="s">
        <v>33</v>
      </c>
      <c r="N5" s="36" t="s">
        <v>34</v>
      </c>
      <c r="O5" s="36" t="s">
        <v>35</v>
      </c>
    </row>
    <row r="6" spans="1:15" ht="72.75" customHeight="1" x14ac:dyDescent="0.3">
      <c r="A6" s="13">
        <v>1</v>
      </c>
      <c r="B6" s="14" t="s">
        <v>9</v>
      </c>
      <c r="C6" s="8" t="s">
        <v>10</v>
      </c>
      <c r="D6" s="9">
        <v>1090</v>
      </c>
      <c r="E6" s="10">
        <v>7410</v>
      </c>
      <c r="F6" s="10">
        <f>E6*D6</f>
        <v>8076900</v>
      </c>
      <c r="G6" s="2"/>
      <c r="H6" s="21"/>
      <c r="I6" s="2"/>
      <c r="J6" s="2"/>
      <c r="K6" s="2"/>
      <c r="L6" s="2"/>
      <c r="M6" s="2"/>
      <c r="N6" s="2"/>
      <c r="O6" s="36" t="s">
        <v>36</v>
      </c>
    </row>
    <row r="7" spans="1:15" ht="76.5" customHeight="1" x14ac:dyDescent="0.3">
      <c r="A7" s="13">
        <v>2</v>
      </c>
      <c r="B7" s="14" t="s">
        <v>25</v>
      </c>
      <c r="C7" s="8" t="s">
        <v>10</v>
      </c>
      <c r="D7" s="9">
        <v>26430</v>
      </c>
      <c r="E7" s="10">
        <v>450</v>
      </c>
      <c r="F7" s="10">
        <f t="shared" ref="F7:F15" si="0">E7*D7</f>
        <v>11893500</v>
      </c>
      <c r="G7" s="2"/>
      <c r="H7" s="21"/>
      <c r="I7" s="44">
        <v>420</v>
      </c>
      <c r="J7" s="2"/>
      <c r="K7" s="2"/>
      <c r="L7" s="2"/>
      <c r="M7" s="2"/>
      <c r="N7" s="44">
        <v>445</v>
      </c>
      <c r="O7" s="36" t="s">
        <v>34</v>
      </c>
    </row>
    <row r="8" spans="1:15" ht="222" customHeight="1" x14ac:dyDescent="0.3">
      <c r="A8" s="13">
        <v>3</v>
      </c>
      <c r="B8" s="14" t="s">
        <v>11</v>
      </c>
      <c r="C8" s="8" t="s">
        <v>12</v>
      </c>
      <c r="D8" s="9">
        <v>3600</v>
      </c>
      <c r="E8" s="10">
        <v>4259</v>
      </c>
      <c r="F8" s="10">
        <f>D8*E8</f>
        <v>15332400</v>
      </c>
      <c r="G8" s="7"/>
      <c r="H8" s="45">
        <v>4259</v>
      </c>
      <c r="I8" s="7"/>
      <c r="J8" s="7"/>
      <c r="K8" s="7"/>
      <c r="L8" s="2"/>
      <c r="M8" s="2"/>
      <c r="N8" s="2"/>
      <c r="O8" s="36" t="s">
        <v>28</v>
      </c>
    </row>
    <row r="9" spans="1:15" ht="144.75" customHeight="1" x14ac:dyDescent="0.3">
      <c r="A9" s="13">
        <v>4</v>
      </c>
      <c r="B9" s="14" t="s">
        <v>26</v>
      </c>
      <c r="C9" s="8" t="s">
        <v>20</v>
      </c>
      <c r="D9" s="11">
        <v>360</v>
      </c>
      <c r="E9" s="10">
        <v>26954</v>
      </c>
      <c r="F9" s="10">
        <f t="shared" si="0"/>
        <v>9703440</v>
      </c>
      <c r="G9" s="46">
        <v>26952</v>
      </c>
      <c r="H9" s="22"/>
      <c r="I9" s="12"/>
      <c r="J9" s="12"/>
      <c r="K9" s="12"/>
      <c r="L9" s="2"/>
      <c r="M9" s="2"/>
      <c r="N9" s="2"/>
      <c r="O9" s="34" t="s">
        <v>27</v>
      </c>
    </row>
    <row r="10" spans="1:15" ht="176.25" customHeight="1" x14ac:dyDescent="0.3">
      <c r="A10" s="37">
        <v>5</v>
      </c>
      <c r="B10" s="39" t="s">
        <v>19</v>
      </c>
      <c r="C10" s="28"/>
      <c r="D10" s="29">
        <v>360</v>
      </c>
      <c r="E10" s="30">
        <v>31736</v>
      </c>
      <c r="F10" s="30">
        <f>D10*E10</f>
        <v>11424960</v>
      </c>
      <c r="G10" s="47">
        <v>31734</v>
      </c>
      <c r="H10" s="26"/>
      <c r="I10" s="25"/>
      <c r="J10" s="25"/>
      <c r="K10" s="25"/>
      <c r="L10" s="27"/>
      <c r="M10" s="27"/>
      <c r="N10" s="27"/>
      <c r="O10" s="34" t="s">
        <v>27</v>
      </c>
    </row>
    <row r="11" spans="1:15" s="15" customFormat="1" ht="93" customHeight="1" x14ac:dyDescent="0.25">
      <c r="A11" s="13">
        <v>6</v>
      </c>
      <c r="B11" s="14" t="s">
        <v>13</v>
      </c>
      <c r="C11" s="8" t="s">
        <v>10</v>
      </c>
      <c r="D11" s="9">
        <v>768</v>
      </c>
      <c r="E11" s="10">
        <v>5200</v>
      </c>
      <c r="F11" s="10">
        <f t="shared" si="0"/>
        <v>3993600</v>
      </c>
      <c r="G11" s="12"/>
      <c r="H11" s="22"/>
      <c r="I11" s="12"/>
      <c r="J11" s="12"/>
      <c r="K11" s="12"/>
      <c r="L11" s="12"/>
      <c r="M11" s="12"/>
      <c r="N11" s="12">
        <v>4300</v>
      </c>
      <c r="O11" s="36" t="s">
        <v>34</v>
      </c>
    </row>
    <row r="12" spans="1:15" s="15" customFormat="1" ht="82.5" customHeight="1" x14ac:dyDescent="0.25">
      <c r="A12" s="13">
        <v>7</v>
      </c>
      <c r="B12" s="14" t="s">
        <v>14</v>
      </c>
      <c r="C12" s="8" t="s">
        <v>12</v>
      </c>
      <c r="D12" s="11">
        <v>360</v>
      </c>
      <c r="E12" s="10">
        <v>23838</v>
      </c>
      <c r="F12" s="10">
        <f t="shared" si="0"/>
        <v>8581680</v>
      </c>
      <c r="G12" s="12"/>
      <c r="H12" s="48">
        <v>23838</v>
      </c>
      <c r="I12" s="12"/>
      <c r="J12" s="12"/>
      <c r="K12" s="12"/>
      <c r="L12" s="12"/>
      <c r="M12" s="12"/>
      <c r="N12" s="12"/>
      <c r="O12" s="35" t="s">
        <v>28</v>
      </c>
    </row>
    <row r="13" spans="1:15" s="15" customFormat="1" ht="82.5" customHeight="1" x14ac:dyDescent="0.25">
      <c r="A13" s="13">
        <v>8</v>
      </c>
      <c r="B13" s="16" t="s">
        <v>18</v>
      </c>
      <c r="C13" s="8" t="s">
        <v>12</v>
      </c>
      <c r="D13" s="11">
        <v>360</v>
      </c>
      <c r="E13" s="10">
        <v>3701</v>
      </c>
      <c r="F13" s="10">
        <f t="shared" si="0"/>
        <v>1332360</v>
      </c>
      <c r="G13" s="12"/>
      <c r="H13" s="48">
        <v>3701</v>
      </c>
      <c r="I13" s="12"/>
      <c r="J13" s="12"/>
      <c r="K13" s="12"/>
      <c r="L13" s="12"/>
      <c r="M13" s="12"/>
      <c r="N13" s="12"/>
      <c r="O13" s="35" t="s">
        <v>28</v>
      </c>
    </row>
    <row r="14" spans="1:15" s="5" customFormat="1" ht="66.75" customHeight="1" x14ac:dyDescent="0.3">
      <c r="A14" s="38">
        <v>9</v>
      </c>
      <c r="B14" s="16" t="s">
        <v>21</v>
      </c>
      <c r="C14" s="40" t="s">
        <v>12</v>
      </c>
      <c r="D14" s="41">
        <v>300</v>
      </c>
      <c r="E14" s="42">
        <v>48000</v>
      </c>
      <c r="F14" s="42">
        <f t="shared" si="0"/>
        <v>14400000</v>
      </c>
      <c r="G14" s="7"/>
      <c r="H14" s="23"/>
      <c r="I14" s="6"/>
      <c r="J14" s="6"/>
      <c r="K14" s="49">
        <v>47900</v>
      </c>
      <c r="L14" s="24"/>
      <c r="M14" s="24"/>
      <c r="N14" s="24"/>
      <c r="O14" s="34" t="s">
        <v>31</v>
      </c>
    </row>
    <row r="15" spans="1:15" s="15" customFormat="1" ht="62.25" customHeight="1" x14ac:dyDescent="0.25">
      <c r="A15" s="13">
        <v>10</v>
      </c>
      <c r="B15" s="14" t="s">
        <v>15</v>
      </c>
      <c r="C15" s="8" t="s">
        <v>12</v>
      </c>
      <c r="D15" s="9">
        <v>2500</v>
      </c>
      <c r="E15" s="10">
        <v>4400</v>
      </c>
      <c r="F15" s="10">
        <f t="shared" si="0"/>
        <v>11000000</v>
      </c>
      <c r="G15" s="12"/>
      <c r="H15" s="22"/>
      <c r="I15" s="12"/>
      <c r="J15" s="46">
        <v>4400</v>
      </c>
      <c r="K15" s="12"/>
      <c r="L15" s="46">
        <v>4180</v>
      </c>
      <c r="M15" s="12"/>
      <c r="N15" s="12"/>
      <c r="O15" s="36" t="s">
        <v>32</v>
      </c>
    </row>
    <row r="16" spans="1:15" s="15" customFormat="1" ht="52.5" customHeight="1" x14ac:dyDescent="0.25">
      <c r="A16" s="13">
        <v>11</v>
      </c>
      <c r="B16" s="17" t="s">
        <v>16</v>
      </c>
      <c r="C16" s="17" t="s">
        <v>17</v>
      </c>
      <c r="D16" s="18">
        <v>40</v>
      </c>
      <c r="E16" s="9">
        <v>304570</v>
      </c>
      <c r="F16" s="10">
        <f>E16*D16</f>
        <v>12182800</v>
      </c>
      <c r="G16" s="12"/>
      <c r="H16" s="22"/>
      <c r="I16" s="12"/>
      <c r="J16" s="12"/>
      <c r="K16" s="12"/>
      <c r="L16" s="12"/>
      <c r="M16" s="46">
        <v>304570</v>
      </c>
      <c r="N16" s="12"/>
      <c r="O16" s="36" t="s">
        <v>33</v>
      </c>
    </row>
    <row r="17" spans="1:15" s="15" customFormat="1" ht="80.25" customHeight="1" x14ac:dyDescent="0.25">
      <c r="A17" s="13">
        <v>12</v>
      </c>
      <c r="B17" s="17" t="s">
        <v>22</v>
      </c>
      <c r="C17" s="17" t="s">
        <v>12</v>
      </c>
      <c r="D17" s="18">
        <v>150</v>
      </c>
      <c r="E17" s="9">
        <v>8900</v>
      </c>
      <c r="F17" s="10">
        <f t="shared" ref="F17:F19" si="1">E17*D17</f>
        <v>1335000</v>
      </c>
      <c r="G17" s="12"/>
      <c r="H17" s="22"/>
      <c r="I17" s="12"/>
      <c r="J17" s="12"/>
      <c r="K17" s="46">
        <v>8800</v>
      </c>
      <c r="L17" s="12"/>
      <c r="M17" s="12"/>
      <c r="N17" s="12"/>
      <c r="O17" s="34" t="s">
        <v>31</v>
      </c>
    </row>
    <row r="18" spans="1:15" s="15" customFormat="1" ht="81" customHeight="1" x14ac:dyDescent="0.25">
      <c r="A18" s="13">
        <v>13</v>
      </c>
      <c r="B18" s="17" t="s">
        <v>23</v>
      </c>
      <c r="C18" s="17" t="s">
        <v>12</v>
      </c>
      <c r="D18" s="18">
        <v>150</v>
      </c>
      <c r="E18" s="9">
        <v>8900</v>
      </c>
      <c r="F18" s="10">
        <f t="shared" si="1"/>
        <v>1335000</v>
      </c>
      <c r="G18" s="12"/>
      <c r="H18" s="22"/>
      <c r="I18" s="12"/>
      <c r="J18" s="12"/>
      <c r="K18" s="46">
        <v>8800</v>
      </c>
      <c r="L18" s="12"/>
      <c r="M18" s="12"/>
      <c r="N18" s="12"/>
      <c r="O18" s="34" t="s">
        <v>31</v>
      </c>
    </row>
    <row r="19" spans="1:15" s="15" customFormat="1" ht="70.5" customHeight="1" x14ac:dyDescent="0.25">
      <c r="A19" s="13">
        <v>14</v>
      </c>
      <c r="B19" s="17" t="s">
        <v>24</v>
      </c>
      <c r="C19" s="17" t="s">
        <v>12</v>
      </c>
      <c r="D19" s="18">
        <v>50</v>
      </c>
      <c r="E19" s="9">
        <v>15200</v>
      </c>
      <c r="F19" s="10">
        <f t="shared" si="1"/>
        <v>760000</v>
      </c>
      <c r="G19" s="12"/>
      <c r="H19" s="22"/>
      <c r="I19" s="12"/>
      <c r="J19" s="12"/>
      <c r="K19" s="46">
        <v>15000</v>
      </c>
      <c r="L19" s="12"/>
      <c r="M19" s="12"/>
      <c r="N19" s="12"/>
      <c r="O19" s="34" t="s">
        <v>31</v>
      </c>
    </row>
    <row r="20" spans="1:15" x14ac:dyDescent="0.3">
      <c r="A20" s="2"/>
      <c r="B20" s="3" t="s">
        <v>7</v>
      </c>
      <c r="C20" s="2"/>
      <c r="D20" s="2"/>
      <c r="E20" s="2"/>
      <c r="F20" s="4">
        <f>SUM(F6:F19)</f>
        <v>111351640</v>
      </c>
      <c r="G20" s="2"/>
      <c r="H20" s="21"/>
      <c r="I20" s="2"/>
      <c r="J20" s="2"/>
      <c r="K20" s="2"/>
      <c r="L20" s="2"/>
      <c r="M20" s="2"/>
      <c r="N20" s="2"/>
      <c r="O20" s="36"/>
    </row>
  </sheetData>
  <autoFilter ref="A5:O20"/>
  <mergeCells count="3">
    <mergeCell ref="G1:H1"/>
    <mergeCell ref="A3:H3"/>
    <mergeCell ref="L1:M1"/>
  </mergeCells>
  <pageMargins left="0.19685039370078741" right="0.19685039370078741" top="0.15748031496062992" bottom="0.23622047244094491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2025-02-10T12:07:32Z</dcterms:modified>
</cp:coreProperties>
</file>