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1 лист" sheetId="4" r:id="rId1"/>
    <sheet name="Лист1" sheetId="5" r:id="rId2"/>
  </sheets>
  <definedNames>
    <definedName name="_xlnm._FilterDatabase" localSheetId="0" hidden="1">'1 лист'!$C$5:$W$45</definedName>
    <definedName name="_xlnm.Print_Area" localSheetId="0">'1 лист'!$A$1:$X$45</definedName>
  </definedNames>
  <calcPr calcId="162913"/>
</workbook>
</file>

<file path=xl/calcChain.xml><?xml version="1.0" encoding="utf-8"?>
<calcChain xmlns="http://schemas.openxmlformats.org/spreadsheetml/2006/main">
  <c r="G42" i="4" l="1"/>
  <c r="G44" i="4" l="1"/>
  <c r="G43" i="4"/>
  <c r="G41" i="4" l="1"/>
  <c r="G40" i="4"/>
  <c r="G39" i="4"/>
  <c r="G38" i="4" l="1"/>
  <c r="G35" i="4" l="1"/>
  <c r="G37" i="4" l="1"/>
  <c r="G36" i="4"/>
  <c r="G34" i="4" l="1"/>
  <c r="G33" i="4"/>
  <c r="G32" i="4"/>
  <c r="G31" i="4"/>
  <c r="G30" i="4"/>
  <c r="G29" i="4"/>
  <c r="G27" i="4"/>
  <c r="G28" i="4"/>
  <c r="G26" i="4"/>
  <c r="G25" i="4"/>
  <c r="G24" i="4"/>
  <c r="G23" i="4"/>
  <c r="G22" i="4"/>
  <c r="G21" i="4"/>
  <c r="G20" i="4"/>
  <c r="G19" i="4"/>
  <c r="G18" i="4"/>
  <c r="G17" i="4"/>
  <c r="G16" i="4"/>
  <c r="G15" i="4"/>
  <c r="G11" i="4" l="1"/>
  <c r="G6" i="4" l="1"/>
  <c r="G7" i="4"/>
  <c r="G8" i="4"/>
  <c r="G9" i="4"/>
  <c r="G10" i="4"/>
  <c r="G12" i="4"/>
  <c r="G13" i="4"/>
  <c r="G14" i="4"/>
  <c r="G45" i="4" l="1"/>
</calcChain>
</file>

<file path=xl/sharedStrings.xml><?xml version="1.0" encoding="utf-8"?>
<sst xmlns="http://schemas.openxmlformats.org/spreadsheetml/2006/main" count="183" uniqueCount="108">
  <si>
    <t>№ п/п</t>
  </si>
  <si>
    <t>Наименование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</si>
  <si>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</si>
  <si>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</si>
  <si>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</si>
  <si>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</si>
  <si>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Перечень закупаемых товаров</t>
  </si>
  <si>
    <t>ИТОГО</t>
  </si>
  <si>
    <t>Флакон</t>
  </si>
  <si>
    <t>Атропин 0,1% 1мл</t>
  </si>
  <si>
    <t>Ампула</t>
  </si>
  <si>
    <t xml:space="preserve">Бупивакаин, 5мг/мл  4 мл </t>
  </si>
  <si>
    <t>Добутамин</t>
  </si>
  <si>
    <t xml:space="preserve">Кальция глюконат </t>
  </si>
  <si>
    <t>Метилдопа</t>
  </si>
  <si>
    <t>Таблетка</t>
  </si>
  <si>
    <t>Нифедипин</t>
  </si>
  <si>
    <t xml:space="preserve">Концентрат протромбинового комплекса 500 МЕ </t>
  </si>
  <si>
    <t>Пиперациллин, тазобактам</t>
  </si>
  <si>
    <t>Кофеина  цитрат</t>
  </si>
  <si>
    <t>Упаковка</t>
  </si>
  <si>
    <t>Вата 100 гр.</t>
  </si>
  <si>
    <t>Канистра</t>
  </si>
  <si>
    <t>Гель для ультразвуковых исследований</t>
  </si>
  <si>
    <t>Штука</t>
  </si>
  <si>
    <t>Катетер Фолея 2-х ходовой однократного применения стерильный, размер 16 FR/CH; модификации: латексный с силиконовым покрытием</t>
  </si>
  <si>
    <t>Кружка Эсмарха</t>
  </si>
  <si>
    <t>Метр</t>
  </si>
  <si>
    <t>Клеенка медицинская подкладная</t>
  </si>
  <si>
    <t>Мочеприемник, стерильный, однократного применения, объем 2000 мл</t>
  </si>
  <si>
    <t>Марля медицинская</t>
  </si>
  <si>
    <t>Пара</t>
  </si>
  <si>
    <t>Перчатки хирургические, латексные, неопудренные, стерильные, размер 6,5</t>
  </si>
  <si>
    <t>Перчатки хирургические, латексные, неопудренные, стерильные, размер 7,5</t>
  </si>
  <si>
    <t>Перчатки хирургические, латексные, неопудренные, стерильные, размер 7,0</t>
  </si>
  <si>
    <t>Трубка эндотрахеальная без манжеты стерильная, однократного применения размером 3.0</t>
  </si>
  <si>
    <t>Трехходовой краник, стерильный, однократного применения</t>
  </si>
  <si>
    <t>Трубка эндотрахеальная без манжеты, размер 4,0</t>
  </si>
  <si>
    <t>Трубка эндотрахеальная без манжеты, размер 3,5</t>
  </si>
  <si>
    <t xml:space="preserve">Трубка эндотрахеальная без манжеты, размер 4,5 </t>
  </si>
  <si>
    <t>Трубка эндотрахеальная с манжетой стерильная, однократного применения размером 7.5</t>
  </si>
  <si>
    <t>Трубка эндотрахеальная с манжетой стерильная, однократного применения размером 8.0</t>
  </si>
  <si>
    <t>Шприц инъекционный трехкомпонентный стерильный однократного применения 20 мл.</t>
  </si>
  <si>
    <t>Шприц инъекционный трехкомпонентный стерильный однократного применения 10 мл.</t>
  </si>
  <si>
    <t>Шприц инъекционный трехкомпонентный стерильный однократного применения 5 мл.</t>
  </si>
  <si>
    <t>Оригинальный шприц для перфузора 20,0</t>
  </si>
  <si>
    <t>Жировая эмульсия для парентерального питания</t>
  </si>
  <si>
    <t>флакон</t>
  </si>
  <si>
    <t>Шприц инъекционный трехкомпонентный стерильный однократного применения 2 мл.</t>
  </si>
  <si>
    <t>Набор с двухканальным центральным венозным катетером для катетеризации верхней полой вены по методу Сельдингера</t>
  </si>
  <si>
    <t xml:space="preserve">Тримеперидин </t>
  </si>
  <si>
    <t>Фентанил</t>
  </si>
  <si>
    <t>ампула</t>
  </si>
  <si>
    <t>Фенилэфрин Р- р  для инъекции 1% 1,0*</t>
  </si>
  <si>
    <t>нить хирургическая стерильная рассасывающаяся из полиглактина-сополимера, плетеная, полифиламентная, с покрытием Полиглактин 910 USP 1  (M 4)  колюще-режущая   circle    90 сm фиолетовая HR  40,48 mm</t>
  </si>
  <si>
    <t xml:space="preserve">шт </t>
  </si>
  <si>
    <t>шт</t>
  </si>
  <si>
    <t>нить хирургическая стерильная рассасывающаяся из полиглактина-сополимера, плетеная, полифиламентная, с покрытием Полиглактин 910 USP 2/0  (M 3)  колющая - taper point  circle    75 сm фиолетовая HR  26 mm</t>
  </si>
  <si>
    <t>нить хирургическая стерильная рассасывающаяся из полиглактина-сополимера, плетеная, полифиламентная, с покрытием Полиглактин 910 USP 3/0  (M 2)  колющая - taper point  circle    75 сm фиолетовая HR  26 mm</t>
  </si>
  <si>
    <t>ТОО "Galamat Integra"</t>
  </si>
  <si>
    <t>ТОО "ProfiMed.AST"</t>
  </si>
  <si>
    <t>ТОО "MEDICAL MARKETING GROUP KZ"</t>
  </si>
  <si>
    <t>ТОО "Арша"</t>
  </si>
  <si>
    <t>ТОО "Medical Active Group"</t>
  </si>
  <si>
    <t>ТОО "BIO MED PHARM"</t>
  </si>
  <si>
    <t>ТОО "Рауза АДЕ"</t>
  </si>
  <si>
    <t>ТОО "Ангрофарм-НС"</t>
  </si>
  <si>
    <t>ТОО "NERA PHARM"</t>
  </si>
  <si>
    <t>ТОО "Гелика"</t>
  </si>
  <si>
    <t>ТОО "Формат-НС"</t>
  </si>
  <si>
    <t>ТОО "DOLCE"</t>
  </si>
  <si>
    <t>ИП "Alem Pro Medical "</t>
  </si>
  <si>
    <t>ТОО "Мерусар и К"</t>
  </si>
  <si>
    <t>ТОО "ZANGAR FARM KZ"</t>
  </si>
  <si>
    <t>Приложение 1 к протоколу №1 от "10" января 2024 года №1</t>
  </si>
  <si>
    <t xml:space="preserve"> </t>
  </si>
  <si>
    <t>лот считается несостоявшимся</t>
  </si>
  <si>
    <t>Характеристика</t>
  </si>
  <si>
    <t>Наименование победителя закупки</t>
  </si>
  <si>
    <t>Атропина сульфат 0,1% 1 мл</t>
  </si>
  <si>
    <t xml:space="preserve">Бупивакаин, 5мг/мл  4 мл, для проведения спинальной анестезии </t>
  </si>
  <si>
    <t>Добутамин 250 мг лиофилизированный порошок во флаконах</t>
  </si>
  <si>
    <t>Кальция глюконат стабилизированный 10% 10 мл</t>
  </si>
  <si>
    <t>Кофеина цитрат20мг/мл 1мл</t>
  </si>
  <si>
    <t>Таблетка 250 мг</t>
  </si>
  <si>
    <t>Таблетки, покрытые оболочкой, 10 мг</t>
  </si>
  <si>
    <t>Порошок для приготовления раствора для инъекций 4,5 г</t>
  </si>
  <si>
    <t>Вата медицинская хирургическая гигроскопическая нестерильная</t>
  </si>
  <si>
    <t>Гель для ультразвуковых исследований высокой вязкости  канистра не менее 5 л</t>
  </si>
  <si>
    <t xml:space="preserve">Кружка Эсмарха, объемом 2000 мл </t>
  </si>
  <si>
    <t>Клеенка подкладная резинотканевая вид А, ширина 1 метр</t>
  </si>
  <si>
    <t>Марля медицинская хлопчатобумажная отбеленная. Ширина 90 см. Плотность 30. Хлопок 100%. Класс безопасности: класс 1 с низкой степенью риска. 
Упаковка – 10 метров.</t>
  </si>
  <si>
    <t>Перчатки медицинские хирургические из натурального латекса  неопудренные гипоаллергенные стерильные, размером 6.5</t>
  </si>
  <si>
    <t>Перчатки медицинские хирургические из натурального латекса неопудренные гипоаллергенные стерильные, размером 7.0</t>
  </si>
  <si>
    <t>Трехходовой краник стерильный однократного применения</t>
  </si>
  <si>
    <t>Трубка эндотрахеальная без манжеты, стерильная, однократного применения, размер 3,5</t>
  </si>
  <si>
    <t>Трубка эндотрахеальная без манжеты, стерильная, однократного применения, размер 4,0</t>
  </si>
  <si>
    <t>Трубка эндотрахеальная без манжеты, стерильная, однократного применения, размер 4,5</t>
  </si>
  <si>
    <t>Оригинальный шприц 20 мл с аспирационной иглой. Тип шприца: 3-х компонентный.
Легко скользящая накладка поршня с двумя уплотнительными кольцами не содержит натурального Латекса и изготовлена из синтетических материалов. Объем 20мл. С иглой. 
- Аспирационная игла 1.7 х 2.0 х 30мм. Размер 12G.
- Положение канюли - центральное.
- Прозрачный целиндр для контроля дозировки.
- Минимальный остаточный объем, нестираемая контрастная расширенная градуировка в 1 мл. 
- Герметичное и надежное винтовое соединение Люер лок.
- Точное выполнение пусковых параметров и равномерность инфузии.
- Исключительные характеристики скольжения поршня.
- Цилиндр и плунжер изготовлены из полипропилена.
- Минимальное расстояние между упорными планками цилиндра и плунжера. Разъем для фиксации в шприцевом насосе под упорной планкой плунжера. Совместим со шприцевыми насосами</t>
  </si>
  <si>
    <t>Эмульсия для инфузий 20%, 100 мл</t>
  </si>
  <si>
    <t>Педиатрический набор двухпросветного катетера для катетеризации верхней полой вены по методу Сельдингера:  
Пункционная игла Сельдингера тонкостенная, с овальным срезом, G21 (0.8x38мм), профилированный прозрачный павильон; 
Двухканальный катетер с несмываемой разметкой в см, мягким атравматичным кончиком и соединителем луэр-лок. Катетер термолабильный, антитромбогенный, Rg-контрастный из полиуретана, размерами  G16/F5 (1.7 х 13см), каналы G18/20, скорость потока 11/22 мл/мин. Встроенный крыльчатый фиксатор для закрепления катетера и съемные фиксирущие крылышки.  
Нитиноловый проводник 0.46мм х 0.018'' х 50см с гибким J-наконечником (изгибоуcтойчивый) в эргономичном держателе, нестираемая разметка длины; с направителем. Шприц соединение Луэр Лок 5мл. Коннекторы безыгольного доступа Сэйфсайт - 2 шт.
Мягкий самоклеющийся фиксатор катетера. Дилататор, скальпель. Кабель для ЭКГ- контроля постановки катетера. Не содержит ДЭГФ и латекс. Стерильный, для однократного применения.</t>
  </si>
  <si>
    <t>раствор для инъекций 2 % 1 мл</t>
  </si>
  <si>
    <t>раствор для инъекций 0,005%, 2 мл</t>
  </si>
  <si>
    <t>Нить хирургическая стерильная рассасывающаяся из полиглактина-сополимера, плетеная, полифиламентная, с покрытием, облегчающим проведение нити через ткани (из сополимера гликолида, L- лактида и стеарата кальция не менее 1%). Полиглактин 910 (гликолидная кислота 90%, L- лактид 10%), сополимер. нить сохраняет 75% прочности на разрыв IN VIVO через 2 недели, 50% через 3 недели, 25% через 4 недели, срок полного рассасывания 56-70 дней.  Нить окрашенная в фиолетовый цвет для улучшения визуализации в ране. Толщина нити   USP 1 (M 4 )   длина нити 90 cm фиолетовая. Игла из коррозионностойкого высокопрочного сплава, обработана силиконом, что способствует уменьшению трения между иглой и тканями, и облегчает проведение иглы через плотные ткани.  Высокопрочный сплав стали (высокий уровень сопротивляемости к межкристаллитной коррозии, упругая) обеспечивает повышенную устойчивость к необратимой деформации (изгибу) не менее 4,6 Н/cм, что предотвращает необходимость замены иглы. Соотношение диаметра нити и иглы 1:1. Округлый корпус и конический наконечник, колюще-режущая, сплав Эталлой, 1/2 окружности, 40,48 mm длиной, без продольных борозд на внутренней поверхности иглы. Соединение нити с атравматической иглой (иглы имеют специальное премиальное силиконовое покрытие, и геометрия иглы идеальна для гладкого проникновения и наименьшего травмирования ткани. Форма иглы со сглаженной формой иглы разработана, чтобы позволить максимальную стабильность в иглодержателе). Наличие CЕ Certificate производителя.  Срок годности не менее 59 месяцев, после стерилизации. Метод стерилизации этилен оксид.</t>
  </si>
  <si>
    <t>Нить хирургическая стерильная рассасывающаяся из полиглактина-сополимера, плетеная, полифиламентная, с покрытием, облегчающим проведение нити через ткани (из сополимера гликолида, L- лактида и стеарата кальция не менее 1%). Полиглактин 910 (гликолидная кислота 90%, L- лактид 10%), сополимер. нить сохраняет 75% прочности на разрыв IN VIVO через 2 недели, 50% через 3 недели, 25% через 4 недели, срок полного рассасывания 56-70 дней.  Нить окрашенная в фиолетовый цвет для улучшения визуализации в ране. Толщина нити   USP 2/0 (M 3 )   длина нити 75 cm фиолетовая. Игла из коррозионностойкого высокопрочного сплава, обработана силиконом, что способствует уменьшению трения между иглой и тканями, и облегчает проведение иглы через плотные ткани.  Высокопрочный сплав стали (высокий уровень сопротивляемости к межкристаллитной коррозии, упругая) обеспечивает повышенную устойчивость к необратимой деформации (изгибу) не менее 4,6 Н/cм, что предотвращает необходимость замены иглы. Соотношение диаметра нити и иглы 1:1. Округлый корпус и конический наконечник, колющая, сплав Эталлой, 1/2 окружности, 26 mm длиной, без продольных борозд на внутренней поверхности иглы. Соединение нити с атравматической иглой (иглы имеют специальное премиальное силиконовое покрытие, и геометрия иглы идеальна для гладкого проникновения и наименьшего травмирования ткани. Форма иглы со сглаженной формой иглы разработана, чтобы позволить максимальную стабильность в иглодержателе). Наличие CЕ Certificate производителя.  Срок годности не менее 59 месяцев, после стерилизации. Метод стерилизации этилен оксид.</t>
  </si>
  <si>
    <t>Нить хирургическая стерильная рассасывающаяся из полиглактина-сополимера, плетеная, полифиламентная, с покрытием, облегчающим проведение нити через ткани (из сополимера гликолида, L- лактида и стеарата кальция не менее 1%). Полиглактин 910 (гликолидная кислота 90%, L- лактид 10%), сополимер. нить сохраняет 75% прочности на разрыв IN VIVO через 2 недели, 50% через 3 недели, 25% через 4 недели, срок полного рассасывания 56-70 дней.  Нить окрашенная в фиолетовый цвет для улучшения визуализации в ране. Толщина нити   USP 3/0 (M 2)   длина нити 75 cm фиолетовая. Игла из коррозионностойкого высокопрочного сплава, обработана силиконом, что способствует уменьшению трения между иглой и тканями, и облегчает проведение иглы через плотные ткани.  Высокопрочный сплав стали (высокий уровень сопротивляемости к межкристаллитной коррозии, упругая) обеспечивает повышенную устойчивость к необратимой деформации (изгибу) не менее 4,6 Н/cм, что предотвращает необходимость замены иглы. Соотношение диаметра нити и иглы 1:1. Округлый корпус и конический наконечник, колющая, сплав Эталлой, 1/2 окружности, 26 mm длиной, без продольных борозд на внутренней поверхности иглы. Соединение нити с атравматической иглой (иглы имеют специальное премиальное силиконовое покрытие, и геометрия иглы идеальна для гладкого проникновения и наименьшего травмирования ткани. Форма иглы со сглаженной формой иглы разработана, чтобы позволить максимальную стабильность в иглодержателе). Наличие CЕ Certificate производителя.  Срок годности не менее 59 месяцев, после стерилизации. Метод стерилизации этилен оксид.</t>
  </si>
  <si>
    <t>Перчатки медицинские хирургические из натурального латекса неопудренные гипоаллергенные стерильные, размером 7,5</t>
  </si>
  <si>
    <t>ТОО "Ангрофарм НС"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</si>
</sst>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9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2" borderId="8" applyNumberFormat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4" borderId="9" applyNumberFormat="0" applyAlignment="0" applyProtection="0"/>
    <xf numFmtId="0" fontId="3" fillId="24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43" fontId="22" fillId="0" borderId="0" applyFont="0" applyFill="0" applyBorder="0" applyAlignment="0" applyProtection="0"/>
  </cellStyleXfs>
  <cellXfs count="41">
    <xf numFmtId="0" fontId="0" fillId="0" borderId="0" xfId="0"/>
    <xf numFmtId="0" fontId="23" fillId="0" borderId="0" xfId="2" applyFont="1" applyFill="1" applyAlignment="1">
      <alignment wrapText="1"/>
    </xf>
    <xf numFmtId="0" fontId="24" fillId="0" borderId="1" xfId="2" applyFont="1" applyFill="1" applyBorder="1" applyAlignment="1">
      <alignment wrapText="1"/>
    </xf>
    <xf numFmtId="0" fontId="25" fillId="0" borderId="0" xfId="2" applyFont="1" applyFill="1" applyAlignment="1">
      <alignment wrapText="1"/>
    </xf>
    <xf numFmtId="0" fontId="26" fillId="0" borderId="0" xfId="2" applyFont="1" applyFill="1" applyAlignment="1">
      <alignment wrapText="1"/>
    </xf>
    <xf numFmtId="0" fontId="24" fillId="0" borderId="0" xfId="2" applyFont="1" applyFill="1" applyAlignment="1">
      <alignment wrapText="1"/>
    </xf>
    <xf numFmtId="0" fontId="28" fillId="0" borderId="1" xfId="0" applyFont="1" applyFill="1" applyBorder="1" applyAlignment="1">
      <alignment horizontal="center" wrapText="1"/>
    </xf>
    <xf numFmtId="43" fontId="28" fillId="0" borderId="1" xfId="118" applyFont="1" applyFill="1" applyBorder="1" applyAlignment="1">
      <alignment horizontal="center" wrapText="1"/>
    </xf>
    <xf numFmtId="43" fontId="28" fillId="0" borderId="1" xfId="118" applyFont="1" applyFill="1" applyBorder="1" applyAlignment="1">
      <alignment horizontal="left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2" applyFont="1" applyFill="1" applyBorder="1" applyAlignment="1">
      <alignment horizontal="center" vertical="center" wrapText="1"/>
    </xf>
    <xf numFmtId="0" fontId="28" fillId="0" borderId="1" xfId="2" applyFont="1" applyFill="1" applyBorder="1" applyAlignment="1">
      <alignment wrapText="1"/>
    </xf>
    <xf numFmtId="0" fontId="24" fillId="0" borderId="1" xfId="2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wrapText="1"/>
    </xf>
    <xf numFmtId="164" fontId="24" fillId="0" borderId="1" xfId="0" applyNumberFormat="1" applyFont="1" applyFill="1" applyBorder="1" applyAlignment="1">
      <alignment horizontal="center" wrapText="1"/>
    </xf>
    <xf numFmtId="43" fontId="24" fillId="0" borderId="1" xfId="2" applyNumberFormat="1" applyFont="1" applyFill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27" fillId="0" borderId="1" xfId="0" applyFont="1" applyFill="1" applyBorder="1" applyAlignment="1">
      <alignment horizontal="left" wrapText="1"/>
    </xf>
    <xf numFmtId="0" fontId="24" fillId="2" borderId="1" xfId="0" applyFont="1" applyFill="1" applyBorder="1" applyAlignment="1">
      <alignment horizontal="left" vertical="center" wrapText="1"/>
    </xf>
    <xf numFmtId="0" fontId="27" fillId="0" borderId="1" xfId="1" applyFont="1" applyFill="1" applyBorder="1" applyAlignment="1">
      <alignment vertical="top" wrapText="1"/>
    </xf>
    <xf numFmtId="0" fontId="27" fillId="0" borderId="1" xfId="0" applyFont="1" applyBorder="1" applyAlignment="1">
      <alignment horizontal="left" wrapText="1"/>
    </xf>
    <xf numFmtId="0" fontId="27" fillId="0" borderId="1" xfId="0" applyFont="1" applyBorder="1" applyAlignment="1">
      <alignment vertical="top" wrapText="1"/>
    </xf>
    <xf numFmtId="164" fontId="24" fillId="0" borderId="1" xfId="0" applyNumberFormat="1" applyFont="1" applyFill="1" applyBorder="1" applyAlignment="1">
      <alignment wrapText="1"/>
    </xf>
    <xf numFmtId="0" fontId="27" fillId="0" borderId="1" xfId="0" applyFont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wrapText="1"/>
    </xf>
    <xf numFmtId="0" fontId="27" fillId="0" borderId="11" xfId="0" applyFont="1" applyBorder="1" applyAlignment="1">
      <alignment horizontal="center" vertical="top" wrapText="1"/>
    </xf>
    <xf numFmtId="0" fontId="24" fillId="0" borderId="11" xfId="0" applyFont="1" applyFill="1" applyBorder="1" applyAlignment="1">
      <alignment horizontal="center" wrapText="1"/>
    </xf>
    <xf numFmtId="164" fontId="24" fillId="0" borderId="11" xfId="0" applyNumberFormat="1" applyFont="1" applyFill="1" applyBorder="1" applyAlignment="1">
      <alignment horizontal="center" wrapText="1"/>
    </xf>
    <xf numFmtId="43" fontId="28" fillId="0" borderId="1" xfId="2" applyNumberFormat="1" applyFont="1" applyFill="1" applyBorder="1" applyAlignment="1">
      <alignment wrapText="1"/>
    </xf>
    <xf numFmtId="0" fontId="24" fillId="2" borderId="12" xfId="0" applyFont="1" applyFill="1" applyBorder="1" applyAlignment="1">
      <alignment vertical="top" wrapText="1"/>
    </xf>
    <xf numFmtId="0" fontId="24" fillId="0" borderId="13" xfId="0" applyFont="1" applyFill="1" applyBorder="1" applyAlignment="1">
      <alignment horizontal="left" wrapText="1"/>
    </xf>
    <xf numFmtId="0" fontId="27" fillId="0" borderId="1" xfId="1" applyFont="1" applyFill="1" applyBorder="1" applyAlignment="1">
      <alignment wrapText="1"/>
    </xf>
    <xf numFmtId="0" fontId="27" fillId="0" borderId="13" xfId="0" applyFont="1" applyFill="1" applyBorder="1" applyAlignment="1">
      <alignment wrapText="1"/>
    </xf>
    <xf numFmtId="0" fontId="27" fillId="0" borderId="1" xfId="0" applyFont="1" applyBorder="1" applyAlignment="1">
      <alignment horizontal="left" vertical="top" wrapText="1"/>
    </xf>
    <xf numFmtId="0" fontId="27" fillId="0" borderId="11" xfId="0" applyFont="1" applyBorder="1" applyAlignment="1">
      <alignment horizontal="left" vertical="top" wrapText="1"/>
    </xf>
    <xf numFmtId="0" fontId="26" fillId="0" borderId="1" xfId="2" applyFont="1" applyFill="1" applyBorder="1" applyAlignment="1">
      <alignment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wrapText="1"/>
    </xf>
    <xf numFmtId="0" fontId="28" fillId="0" borderId="0" xfId="2" applyFont="1" applyFill="1" applyAlignment="1">
      <alignment horizontal="center" wrapText="1"/>
    </xf>
    <xf numFmtId="0" fontId="24" fillId="0" borderId="0" xfId="2" applyFont="1" applyFill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tabSelected="1" view="pageBreakPreview" topLeftCell="C1" zoomScale="85" zoomScaleNormal="100" zoomScaleSheetLayoutView="85" workbookViewId="0">
      <selection activeCell="P1" sqref="P1"/>
    </sheetView>
  </sheetViews>
  <sheetFormatPr defaultRowHeight="16.5" x14ac:dyDescent="0.25"/>
  <cols>
    <col min="1" max="1" width="7.42578125" style="1" customWidth="1"/>
    <col min="2" max="2" width="28" style="1" customWidth="1"/>
    <col min="3" max="3" width="31.140625" style="1" customWidth="1"/>
    <col min="4" max="4" width="10.42578125" style="3" customWidth="1"/>
    <col min="5" max="5" width="10.7109375" style="1" customWidth="1"/>
    <col min="6" max="6" width="17.140625" style="1" customWidth="1"/>
    <col min="7" max="7" width="19" style="1" customWidth="1"/>
    <col min="8" max="15" width="12.5703125" style="1" customWidth="1"/>
    <col min="16" max="22" width="13.140625" style="1" customWidth="1"/>
    <col min="23" max="23" width="16" style="4" customWidth="1"/>
    <col min="24" max="16384" width="9.140625" style="1"/>
  </cols>
  <sheetData>
    <row r="1" spans="1:23" ht="44.25" customHeight="1" x14ac:dyDescent="0.25"/>
    <row r="2" spans="1:23" s="5" customFormat="1" ht="65.25" customHeight="1" x14ac:dyDescent="0.25">
      <c r="T2" s="40" t="s">
        <v>74</v>
      </c>
      <c r="U2" s="40"/>
      <c r="V2" s="40"/>
      <c r="W2" s="4"/>
    </row>
    <row r="3" spans="1:23" s="5" customFormat="1" ht="15" customHeight="1" x14ac:dyDescent="0.25">
      <c r="A3" s="39" t="s">
        <v>6</v>
      </c>
      <c r="B3" s="39"/>
      <c r="C3" s="39"/>
      <c r="D3" s="39"/>
      <c r="E3" s="39"/>
      <c r="F3" s="39"/>
      <c r="G3" s="39"/>
      <c r="H3" s="39"/>
      <c r="I3" s="39"/>
      <c r="W3" s="4"/>
    </row>
    <row r="4" spans="1:23" s="5" customFormat="1" ht="15" x14ac:dyDescent="0.25">
      <c r="W4" s="4"/>
    </row>
    <row r="5" spans="1:23" s="5" customFormat="1" ht="78.75" customHeight="1" x14ac:dyDescent="0.25">
      <c r="A5" s="6" t="s">
        <v>0</v>
      </c>
      <c r="B5" s="6" t="s">
        <v>1</v>
      </c>
      <c r="C5" s="6" t="s">
        <v>77</v>
      </c>
      <c r="D5" s="6" t="s">
        <v>2</v>
      </c>
      <c r="E5" s="6" t="s">
        <v>3</v>
      </c>
      <c r="F5" s="7" t="s">
        <v>4</v>
      </c>
      <c r="G5" s="8" t="s">
        <v>5</v>
      </c>
      <c r="H5" s="9" t="s">
        <v>59</v>
      </c>
      <c r="I5" s="9" t="s">
        <v>60</v>
      </c>
      <c r="J5" s="10" t="s">
        <v>61</v>
      </c>
      <c r="K5" s="10" t="s">
        <v>62</v>
      </c>
      <c r="L5" s="10" t="s">
        <v>63</v>
      </c>
      <c r="M5" s="10" t="s">
        <v>64</v>
      </c>
      <c r="N5" s="10" t="s">
        <v>65</v>
      </c>
      <c r="O5" s="10" t="s">
        <v>66</v>
      </c>
      <c r="P5" s="10" t="s">
        <v>67</v>
      </c>
      <c r="Q5" s="10" t="s">
        <v>68</v>
      </c>
      <c r="R5" s="10" t="s">
        <v>69</v>
      </c>
      <c r="S5" s="10" t="s">
        <v>70</v>
      </c>
      <c r="T5" s="10" t="s">
        <v>71</v>
      </c>
      <c r="U5" s="10" t="s">
        <v>72</v>
      </c>
      <c r="V5" s="10" t="s">
        <v>73</v>
      </c>
      <c r="W5" s="36" t="s">
        <v>78</v>
      </c>
    </row>
    <row r="6" spans="1:23" s="5" customFormat="1" ht="47.25" customHeight="1" x14ac:dyDescent="0.25">
      <c r="A6" s="12">
        <v>1</v>
      </c>
      <c r="B6" s="13" t="s">
        <v>9</v>
      </c>
      <c r="C6" s="13" t="s">
        <v>79</v>
      </c>
      <c r="D6" s="13" t="s">
        <v>10</v>
      </c>
      <c r="E6" s="14">
        <v>500</v>
      </c>
      <c r="F6" s="15">
        <v>14.45</v>
      </c>
      <c r="G6" s="16">
        <f t="shared" ref="G6:G14" si="0">F6*E6</f>
        <v>7225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36" t="s">
        <v>76</v>
      </c>
    </row>
    <row r="7" spans="1:23" s="5" customFormat="1" ht="54" customHeight="1" x14ac:dyDescent="0.25">
      <c r="A7" s="12">
        <v>2</v>
      </c>
      <c r="B7" s="13" t="s">
        <v>11</v>
      </c>
      <c r="C7" s="13" t="s">
        <v>80</v>
      </c>
      <c r="D7" s="13" t="s">
        <v>10</v>
      </c>
      <c r="E7" s="14">
        <v>3000</v>
      </c>
      <c r="F7" s="15">
        <v>441.19</v>
      </c>
      <c r="G7" s="16">
        <f t="shared" si="0"/>
        <v>1323570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36" t="s">
        <v>76</v>
      </c>
    </row>
    <row r="8" spans="1:23" s="5" customFormat="1" ht="47.25" customHeight="1" x14ac:dyDescent="0.25">
      <c r="A8" s="12">
        <v>3</v>
      </c>
      <c r="B8" s="13" t="s">
        <v>12</v>
      </c>
      <c r="C8" s="13" t="s">
        <v>81</v>
      </c>
      <c r="D8" s="13" t="s">
        <v>8</v>
      </c>
      <c r="E8" s="14">
        <v>210</v>
      </c>
      <c r="F8" s="15">
        <v>2400</v>
      </c>
      <c r="G8" s="16">
        <f t="shared" si="0"/>
        <v>504000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 t="s">
        <v>75</v>
      </c>
      <c r="U8" s="2"/>
      <c r="V8" s="2"/>
      <c r="W8" s="36" t="s">
        <v>76</v>
      </c>
    </row>
    <row r="9" spans="1:23" s="5" customFormat="1" ht="54.75" customHeight="1" x14ac:dyDescent="0.25">
      <c r="A9" s="12">
        <v>4</v>
      </c>
      <c r="B9" s="13" t="s">
        <v>13</v>
      </c>
      <c r="C9" s="13" t="s">
        <v>82</v>
      </c>
      <c r="D9" s="13" t="s">
        <v>10</v>
      </c>
      <c r="E9" s="14">
        <v>4000</v>
      </c>
      <c r="F9" s="15">
        <v>43.63</v>
      </c>
      <c r="G9" s="16">
        <f t="shared" si="0"/>
        <v>174520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36" t="s">
        <v>76</v>
      </c>
    </row>
    <row r="10" spans="1:23" s="5" customFormat="1" ht="63.75" customHeight="1" x14ac:dyDescent="0.25">
      <c r="A10" s="12">
        <v>5</v>
      </c>
      <c r="B10" s="13" t="s">
        <v>19</v>
      </c>
      <c r="C10" s="13" t="s">
        <v>83</v>
      </c>
      <c r="D10" s="13" t="s">
        <v>10</v>
      </c>
      <c r="E10" s="14">
        <v>500</v>
      </c>
      <c r="F10" s="15">
        <v>2950</v>
      </c>
      <c r="G10" s="16">
        <f t="shared" si="0"/>
        <v>1475000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36" t="s">
        <v>76</v>
      </c>
    </row>
    <row r="11" spans="1:23" s="5" customFormat="1" ht="54.75" customHeight="1" x14ac:dyDescent="0.25">
      <c r="A11" s="12">
        <v>6</v>
      </c>
      <c r="B11" s="13" t="s">
        <v>14</v>
      </c>
      <c r="C11" s="13" t="s">
        <v>84</v>
      </c>
      <c r="D11" s="13" t="s">
        <v>15</v>
      </c>
      <c r="E11" s="14">
        <v>20000</v>
      </c>
      <c r="F11" s="15">
        <v>28.53</v>
      </c>
      <c r="G11" s="16">
        <f t="shared" si="0"/>
        <v>570600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36" t="s">
        <v>76</v>
      </c>
    </row>
    <row r="12" spans="1:23" s="5" customFormat="1" ht="51.75" customHeight="1" x14ac:dyDescent="0.25">
      <c r="A12" s="12">
        <v>7</v>
      </c>
      <c r="B12" s="13" t="s">
        <v>16</v>
      </c>
      <c r="C12" s="13" t="s">
        <v>85</v>
      </c>
      <c r="D12" s="13" t="s">
        <v>15</v>
      </c>
      <c r="E12" s="14">
        <v>7000</v>
      </c>
      <c r="F12" s="15">
        <v>4.8600000000000003</v>
      </c>
      <c r="G12" s="16">
        <f t="shared" si="0"/>
        <v>34020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36" t="s">
        <v>76</v>
      </c>
    </row>
    <row r="13" spans="1:23" s="5" customFormat="1" ht="51.75" customHeight="1" x14ac:dyDescent="0.25">
      <c r="A13" s="12">
        <v>8</v>
      </c>
      <c r="B13" s="13" t="s">
        <v>17</v>
      </c>
      <c r="C13" s="13" t="s">
        <v>17</v>
      </c>
      <c r="D13" s="13" t="s">
        <v>8</v>
      </c>
      <c r="E13" s="14">
        <v>10</v>
      </c>
      <c r="F13" s="15">
        <v>110169.69</v>
      </c>
      <c r="G13" s="16">
        <f t="shared" si="0"/>
        <v>1101696.8999999999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36" t="s">
        <v>76</v>
      </c>
    </row>
    <row r="14" spans="1:23" s="5" customFormat="1" ht="63.75" customHeight="1" x14ac:dyDescent="0.25">
      <c r="A14" s="12">
        <v>9</v>
      </c>
      <c r="B14" s="13" t="s">
        <v>18</v>
      </c>
      <c r="C14" s="13" t="s">
        <v>86</v>
      </c>
      <c r="D14" s="13" t="s">
        <v>8</v>
      </c>
      <c r="E14" s="14">
        <v>390</v>
      </c>
      <c r="F14" s="15">
        <v>2260.1</v>
      </c>
      <c r="G14" s="16">
        <f t="shared" si="0"/>
        <v>881439</v>
      </c>
      <c r="H14" s="2"/>
      <c r="I14" s="2"/>
      <c r="J14" s="2"/>
      <c r="K14" s="2"/>
      <c r="L14" s="2"/>
      <c r="M14" s="2">
        <v>2100</v>
      </c>
      <c r="N14" s="2">
        <v>2209</v>
      </c>
      <c r="O14" s="2"/>
      <c r="P14" s="2"/>
      <c r="Q14" s="2"/>
      <c r="R14" s="2"/>
      <c r="S14" s="2"/>
      <c r="T14" s="2"/>
      <c r="U14" s="2"/>
      <c r="V14" s="2">
        <v>2200</v>
      </c>
      <c r="W14" s="36" t="s">
        <v>64</v>
      </c>
    </row>
    <row r="15" spans="1:23" s="5" customFormat="1" ht="51.75" customHeight="1" x14ac:dyDescent="0.25">
      <c r="A15" s="12">
        <v>10</v>
      </c>
      <c r="B15" s="13" t="s">
        <v>21</v>
      </c>
      <c r="C15" s="13" t="s">
        <v>87</v>
      </c>
      <c r="D15" s="13" t="s">
        <v>20</v>
      </c>
      <c r="E15" s="14">
        <v>4645</v>
      </c>
      <c r="F15" s="15">
        <v>202</v>
      </c>
      <c r="G15" s="16">
        <f t="shared" ref="G15:G44" si="1">F15*E15</f>
        <v>938290</v>
      </c>
      <c r="H15" s="2"/>
      <c r="I15" s="2"/>
      <c r="J15" s="2"/>
      <c r="K15" s="2">
        <v>200</v>
      </c>
      <c r="L15" s="2"/>
      <c r="M15" s="2"/>
      <c r="N15" s="2"/>
      <c r="O15" s="2"/>
      <c r="P15" s="2"/>
      <c r="Q15" s="2">
        <v>199</v>
      </c>
      <c r="R15" s="2"/>
      <c r="S15" s="2"/>
      <c r="T15" s="2"/>
      <c r="U15" s="2"/>
      <c r="V15" s="2"/>
      <c r="W15" s="38" t="s">
        <v>68</v>
      </c>
    </row>
    <row r="16" spans="1:23" s="5" customFormat="1" ht="45" customHeight="1" x14ac:dyDescent="0.25">
      <c r="A16" s="12">
        <v>11</v>
      </c>
      <c r="B16" s="13" t="s">
        <v>23</v>
      </c>
      <c r="C16" s="13" t="s">
        <v>88</v>
      </c>
      <c r="D16" s="13" t="s">
        <v>22</v>
      </c>
      <c r="E16" s="14">
        <v>153</v>
      </c>
      <c r="F16" s="15">
        <v>3671</v>
      </c>
      <c r="G16" s="16">
        <f t="shared" si="1"/>
        <v>561663</v>
      </c>
      <c r="H16" s="2"/>
      <c r="I16" s="2"/>
      <c r="J16" s="2"/>
      <c r="K16" s="2"/>
      <c r="L16" s="2"/>
      <c r="M16" s="2"/>
      <c r="N16" s="2"/>
      <c r="O16" s="2"/>
      <c r="P16" s="2"/>
      <c r="Q16" s="2">
        <v>3590</v>
      </c>
      <c r="R16" s="2"/>
      <c r="S16" s="2"/>
      <c r="T16" s="2"/>
      <c r="U16" s="2">
        <v>3600</v>
      </c>
      <c r="V16" s="2"/>
      <c r="W16" s="38" t="s">
        <v>68</v>
      </c>
    </row>
    <row r="17" spans="1:23" s="5" customFormat="1" ht="88.5" customHeight="1" x14ac:dyDescent="0.25">
      <c r="A17" s="12">
        <v>12</v>
      </c>
      <c r="B17" s="13" t="s">
        <v>25</v>
      </c>
      <c r="C17" s="13" t="s">
        <v>25</v>
      </c>
      <c r="D17" s="13" t="s">
        <v>24</v>
      </c>
      <c r="E17" s="14">
        <v>3390</v>
      </c>
      <c r="F17" s="15">
        <v>240</v>
      </c>
      <c r="G17" s="16">
        <f t="shared" si="1"/>
        <v>813600</v>
      </c>
      <c r="H17" s="2"/>
      <c r="I17" s="2"/>
      <c r="J17" s="2"/>
      <c r="K17" s="2"/>
      <c r="L17" s="2">
        <v>230</v>
      </c>
      <c r="M17" s="2"/>
      <c r="N17" s="2"/>
      <c r="O17" s="2"/>
      <c r="P17" s="2">
        <v>236</v>
      </c>
      <c r="Q17" s="2">
        <v>215</v>
      </c>
      <c r="R17" s="2"/>
      <c r="S17" s="2"/>
      <c r="T17" s="2"/>
      <c r="U17" s="2"/>
      <c r="V17" s="2"/>
      <c r="W17" s="38" t="s">
        <v>68</v>
      </c>
    </row>
    <row r="18" spans="1:23" s="5" customFormat="1" ht="36.75" customHeight="1" x14ac:dyDescent="0.25">
      <c r="A18" s="12">
        <v>13</v>
      </c>
      <c r="B18" s="13" t="s">
        <v>26</v>
      </c>
      <c r="C18" s="13" t="s">
        <v>89</v>
      </c>
      <c r="D18" s="13" t="s">
        <v>24</v>
      </c>
      <c r="E18" s="14">
        <v>280</v>
      </c>
      <c r="F18" s="15">
        <v>680</v>
      </c>
      <c r="G18" s="16">
        <f t="shared" si="1"/>
        <v>190400</v>
      </c>
      <c r="H18" s="2"/>
      <c r="I18" s="2">
        <v>670</v>
      </c>
      <c r="J18" s="2"/>
      <c r="K18" s="2">
        <v>624</v>
      </c>
      <c r="L18" s="2"/>
      <c r="M18" s="2">
        <v>660</v>
      </c>
      <c r="N18" s="2"/>
      <c r="O18" s="2"/>
      <c r="P18" s="2">
        <v>672</v>
      </c>
      <c r="Q18" s="2"/>
      <c r="R18" s="2"/>
      <c r="S18" s="2"/>
      <c r="T18" s="2"/>
      <c r="U18" s="2"/>
      <c r="V18" s="2"/>
      <c r="W18" s="38" t="s">
        <v>62</v>
      </c>
    </row>
    <row r="19" spans="1:23" s="5" customFormat="1" ht="42.75" customHeight="1" x14ac:dyDescent="0.25">
      <c r="A19" s="12">
        <v>14</v>
      </c>
      <c r="B19" s="13" t="s">
        <v>28</v>
      </c>
      <c r="C19" s="13" t="s">
        <v>90</v>
      </c>
      <c r="D19" s="13" t="s">
        <v>27</v>
      </c>
      <c r="E19" s="14">
        <v>1575</v>
      </c>
      <c r="F19" s="15">
        <v>998</v>
      </c>
      <c r="G19" s="16">
        <f t="shared" si="1"/>
        <v>1571850</v>
      </c>
      <c r="H19" s="2"/>
      <c r="I19" s="2"/>
      <c r="J19" s="2"/>
      <c r="K19" s="2">
        <v>997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38" t="s">
        <v>62</v>
      </c>
    </row>
    <row r="20" spans="1:23" s="5" customFormat="1" ht="50.25" customHeight="1" x14ac:dyDescent="0.25">
      <c r="A20" s="12">
        <v>15</v>
      </c>
      <c r="B20" s="13" t="s">
        <v>29</v>
      </c>
      <c r="C20" s="13" t="s">
        <v>29</v>
      </c>
      <c r="D20" s="13" t="s">
        <v>24</v>
      </c>
      <c r="E20" s="14">
        <v>3610</v>
      </c>
      <c r="F20" s="15">
        <v>164</v>
      </c>
      <c r="G20" s="16">
        <f t="shared" si="1"/>
        <v>592040</v>
      </c>
      <c r="H20" s="2"/>
      <c r="I20" s="2">
        <v>144</v>
      </c>
      <c r="J20" s="2"/>
      <c r="K20" s="2"/>
      <c r="L20" s="2">
        <v>160</v>
      </c>
      <c r="M20" s="2">
        <v>159</v>
      </c>
      <c r="N20" s="2"/>
      <c r="O20" s="2"/>
      <c r="P20" s="2">
        <v>153</v>
      </c>
      <c r="Q20" s="2">
        <v>164</v>
      </c>
      <c r="R20" s="2"/>
      <c r="S20" s="2"/>
      <c r="T20" s="2"/>
      <c r="U20" s="2"/>
      <c r="V20" s="2"/>
      <c r="W20" s="37" t="s">
        <v>60</v>
      </c>
    </row>
    <row r="21" spans="1:23" s="5" customFormat="1" ht="91.5" customHeight="1" x14ac:dyDescent="0.25">
      <c r="A21" s="12">
        <v>16</v>
      </c>
      <c r="B21" s="13" t="s">
        <v>30</v>
      </c>
      <c r="C21" s="13" t="s">
        <v>91</v>
      </c>
      <c r="D21" s="13" t="s">
        <v>20</v>
      </c>
      <c r="E21" s="14">
        <v>1223</v>
      </c>
      <c r="F21" s="15">
        <v>1000</v>
      </c>
      <c r="G21" s="16">
        <f t="shared" si="1"/>
        <v>1223000</v>
      </c>
      <c r="H21" s="2"/>
      <c r="I21" s="2"/>
      <c r="J21" s="2"/>
      <c r="K21" s="2"/>
      <c r="L21" s="2"/>
      <c r="M21" s="2">
        <v>990</v>
      </c>
      <c r="N21" s="2"/>
      <c r="O21" s="2"/>
      <c r="P21" s="2"/>
      <c r="Q21" s="2"/>
      <c r="R21" s="2"/>
      <c r="S21" s="2"/>
      <c r="T21" s="2"/>
      <c r="U21" s="2"/>
      <c r="V21" s="2"/>
      <c r="W21" s="36" t="s">
        <v>64</v>
      </c>
    </row>
    <row r="22" spans="1:23" s="5" customFormat="1" ht="78.75" customHeight="1" x14ac:dyDescent="0.25">
      <c r="A22" s="12">
        <v>17</v>
      </c>
      <c r="B22" s="13" t="s">
        <v>32</v>
      </c>
      <c r="C22" s="13" t="s">
        <v>92</v>
      </c>
      <c r="D22" s="13" t="s">
        <v>31</v>
      </c>
      <c r="E22" s="14">
        <v>28000</v>
      </c>
      <c r="F22" s="15">
        <v>255</v>
      </c>
      <c r="G22" s="16">
        <f t="shared" si="1"/>
        <v>7140000</v>
      </c>
      <c r="H22" s="2"/>
      <c r="I22" s="2"/>
      <c r="J22" s="2"/>
      <c r="K22" s="2"/>
      <c r="L22" s="2"/>
      <c r="M22" s="2"/>
      <c r="N22" s="2"/>
      <c r="O22" s="2"/>
      <c r="P22" s="2">
        <v>215</v>
      </c>
      <c r="Q22" s="2"/>
      <c r="R22" s="2"/>
      <c r="S22" s="2">
        <v>255</v>
      </c>
      <c r="T22" s="2"/>
      <c r="U22" s="2"/>
      <c r="V22" s="2"/>
      <c r="W22" s="36" t="s">
        <v>70</v>
      </c>
    </row>
    <row r="23" spans="1:23" s="5" customFormat="1" ht="83.25" customHeight="1" x14ac:dyDescent="0.25">
      <c r="A23" s="12">
        <v>18</v>
      </c>
      <c r="B23" s="13" t="s">
        <v>33</v>
      </c>
      <c r="C23" s="13" t="s">
        <v>106</v>
      </c>
      <c r="D23" s="13" t="s">
        <v>31</v>
      </c>
      <c r="E23" s="14">
        <v>25000</v>
      </c>
      <c r="F23" s="15">
        <v>255</v>
      </c>
      <c r="G23" s="16">
        <f t="shared" si="1"/>
        <v>6375000</v>
      </c>
      <c r="H23" s="2"/>
      <c r="I23" s="2"/>
      <c r="J23" s="2"/>
      <c r="K23" s="2"/>
      <c r="L23" s="2"/>
      <c r="M23" s="2"/>
      <c r="N23" s="2"/>
      <c r="O23" s="2"/>
      <c r="P23" s="2">
        <v>215</v>
      </c>
      <c r="Q23" s="2"/>
      <c r="R23" s="2"/>
      <c r="S23" s="2">
        <v>255</v>
      </c>
      <c r="T23" s="2"/>
      <c r="U23" s="2"/>
      <c r="V23" s="2"/>
      <c r="W23" s="36" t="s">
        <v>70</v>
      </c>
    </row>
    <row r="24" spans="1:23" s="5" customFormat="1" ht="78.75" customHeight="1" x14ac:dyDescent="0.25">
      <c r="A24" s="12">
        <v>19</v>
      </c>
      <c r="B24" s="13" t="s">
        <v>34</v>
      </c>
      <c r="C24" s="13" t="s">
        <v>93</v>
      </c>
      <c r="D24" s="13" t="s">
        <v>31</v>
      </c>
      <c r="E24" s="14">
        <v>28000</v>
      </c>
      <c r="F24" s="15">
        <v>255</v>
      </c>
      <c r="G24" s="16">
        <f t="shared" si="1"/>
        <v>7140000</v>
      </c>
      <c r="H24" s="2"/>
      <c r="I24" s="2"/>
      <c r="J24" s="2"/>
      <c r="K24" s="2"/>
      <c r="L24" s="2"/>
      <c r="M24" s="2"/>
      <c r="N24" s="2"/>
      <c r="O24" s="2"/>
      <c r="P24" s="2">
        <v>215</v>
      </c>
      <c r="Q24" s="2"/>
      <c r="R24" s="2"/>
      <c r="S24" s="2">
        <v>255</v>
      </c>
      <c r="T24" s="2"/>
      <c r="U24" s="2"/>
      <c r="V24" s="2"/>
      <c r="W24" s="36" t="s">
        <v>70</v>
      </c>
    </row>
    <row r="25" spans="1:23" s="5" customFormat="1" ht="60.75" customHeight="1" x14ac:dyDescent="0.25">
      <c r="A25" s="12">
        <v>20</v>
      </c>
      <c r="B25" s="13" t="s">
        <v>35</v>
      </c>
      <c r="C25" s="13" t="s">
        <v>35</v>
      </c>
      <c r="D25" s="13" t="s">
        <v>24</v>
      </c>
      <c r="E25" s="14">
        <v>700</v>
      </c>
      <c r="F25" s="15">
        <v>399</v>
      </c>
      <c r="G25" s="16">
        <f t="shared" si="1"/>
        <v>279300</v>
      </c>
      <c r="H25" s="2"/>
      <c r="I25" s="2">
        <v>258</v>
      </c>
      <c r="J25" s="2"/>
      <c r="K25" s="2"/>
      <c r="L25" s="2"/>
      <c r="M25" s="2"/>
      <c r="N25" s="2"/>
      <c r="O25" s="2"/>
      <c r="P25" s="2">
        <v>241</v>
      </c>
      <c r="Q25" s="2"/>
      <c r="R25" s="2"/>
      <c r="S25" s="2"/>
      <c r="T25" s="2">
        <v>220</v>
      </c>
      <c r="U25" s="2"/>
      <c r="V25" s="2"/>
      <c r="W25" s="36" t="s">
        <v>71</v>
      </c>
    </row>
    <row r="26" spans="1:23" s="5" customFormat="1" ht="49.5" customHeight="1" x14ac:dyDescent="0.25">
      <c r="A26" s="12">
        <v>21</v>
      </c>
      <c r="B26" s="13" t="s">
        <v>36</v>
      </c>
      <c r="C26" s="13" t="s">
        <v>94</v>
      </c>
      <c r="D26" s="13" t="s">
        <v>24</v>
      </c>
      <c r="E26" s="14">
        <v>4900</v>
      </c>
      <c r="F26" s="15">
        <v>150</v>
      </c>
      <c r="G26" s="16">
        <f t="shared" si="1"/>
        <v>735000</v>
      </c>
      <c r="H26" s="2"/>
      <c r="I26" s="2">
        <v>148</v>
      </c>
      <c r="J26" s="2"/>
      <c r="K26" s="2"/>
      <c r="L26" s="2"/>
      <c r="M26" s="2"/>
      <c r="N26" s="2"/>
      <c r="O26" s="2"/>
      <c r="P26" s="2">
        <v>123</v>
      </c>
      <c r="Q26" s="2">
        <v>124</v>
      </c>
      <c r="R26" s="2">
        <v>121</v>
      </c>
      <c r="S26" s="2"/>
      <c r="T26" s="2"/>
      <c r="U26" s="2"/>
      <c r="V26" s="2"/>
      <c r="W26" s="36" t="s">
        <v>69</v>
      </c>
    </row>
    <row r="27" spans="1:23" s="5" customFormat="1" ht="57.75" customHeight="1" x14ac:dyDescent="0.25">
      <c r="A27" s="12">
        <v>22</v>
      </c>
      <c r="B27" s="13" t="s">
        <v>38</v>
      </c>
      <c r="C27" s="13" t="s">
        <v>95</v>
      </c>
      <c r="D27" s="13" t="s">
        <v>24</v>
      </c>
      <c r="E27" s="14">
        <v>800</v>
      </c>
      <c r="F27" s="15">
        <v>399</v>
      </c>
      <c r="G27" s="16">
        <f t="shared" si="1"/>
        <v>319200</v>
      </c>
      <c r="H27" s="2"/>
      <c r="I27" s="2">
        <v>258</v>
      </c>
      <c r="J27" s="2"/>
      <c r="K27" s="2"/>
      <c r="L27" s="2"/>
      <c r="M27" s="2"/>
      <c r="N27" s="2"/>
      <c r="O27" s="2"/>
      <c r="P27" s="2">
        <v>241</v>
      </c>
      <c r="Q27" s="2"/>
      <c r="R27" s="2"/>
      <c r="S27" s="2"/>
      <c r="T27" s="2">
        <v>220</v>
      </c>
      <c r="U27" s="2"/>
      <c r="V27" s="2"/>
      <c r="W27" s="36" t="s">
        <v>71</v>
      </c>
    </row>
    <row r="28" spans="1:23" s="5" customFormat="1" ht="45" customHeight="1" x14ac:dyDescent="0.25">
      <c r="A28" s="12">
        <v>23</v>
      </c>
      <c r="B28" s="13" t="s">
        <v>37</v>
      </c>
      <c r="C28" s="13" t="s">
        <v>96</v>
      </c>
      <c r="D28" s="13" t="s">
        <v>24</v>
      </c>
      <c r="E28" s="14">
        <v>300</v>
      </c>
      <c r="F28" s="15">
        <v>399</v>
      </c>
      <c r="G28" s="16">
        <f t="shared" si="1"/>
        <v>119700</v>
      </c>
      <c r="H28" s="2"/>
      <c r="I28" s="2">
        <v>258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>
        <v>220</v>
      </c>
      <c r="U28" s="2"/>
      <c r="V28" s="2"/>
      <c r="W28" s="36" t="s">
        <v>71</v>
      </c>
    </row>
    <row r="29" spans="1:23" s="5" customFormat="1" ht="42.75" customHeight="1" x14ac:dyDescent="0.25">
      <c r="A29" s="12">
        <v>24</v>
      </c>
      <c r="B29" s="13" t="s">
        <v>39</v>
      </c>
      <c r="C29" s="13" t="s">
        <v>97</v>
      </c>
      <c r="D29" s="13" t="s">
        <v>24</v>
      </c>
      <c r="E29" s="14">
        <v>20</v>
      </c>
      <c r="F29" s="15">
        <v>399</v>
      </c>
      <c r="G29" s="16">
        <f t="shared" si="1"/>
        <v>7980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v>220</v>
      </c>
      <c r="U29" s="2"/>
      <c r="V29" s="2"/>
      <c r="W29" s="36" t="s">
        <v>71</v>
      </c>
    </row>
    <row r="30" spans="1:23" s="17" customFormat="1" ht="66" customHeight="1" x14ac:dyDescent="0.25">
      <c r="A30" s="12">
        <v>25</v>
      </c>
      <c r="B30" s="13" t="s">
        <v>40</v>
      </c>
      <c r="C30" s="13" t="s">
        <v>40</v>
      </c>
      <c r="D30" s="13" t="s">
        <v>24</v>
      </c>
      <c r="E30" s="14">
        <v>200</v>
      </c>
      <c r="F30" s="15">
        <v>399</v>
      </c>
      <c r="G30" s="16">
        <f t="shared" si="1"/>
        <v>79800</v>
      </c>
      <c r="H30" s="2"/>
      <c r="I30" s="2">
        <v>390</v>
      </c>
      <c r="J30" s="14"/>
      <c r="K30" s="14"/>
      <c r="L30" s="14"/>
      <c r="M30" s="14"/>
      <c r="N30" s="14"/>
      <c r="O30" s="14"/>
      <c r="P30" s="14"/>
      <c r="Q30" s="14">
        <v>240</v>
      </c>
      <c r="R30" s="14"/>
      <c r="S30" s="14"/>
      <c r="T30" s="14"/>
      <c r="U30" s="14"/>
      <c r="V30" s="14"/>
      <c r="W30" s="38" t="s">
        <v>68</v>
      </c>
    </row>
    <row r="31" spans="1:23" s="17" customFormat="1" ht="74.25" customHeight="1" x14ac:dyDescent="0.25">
      <c r="A31" s="12">
        <v>26</v>
      </c>
      <c r="B31" s="13" t="s">
        <v>41</v>
      </c>
      <c r="C31" s="13" t="s">
        <v>41</v>
      </c>
      <c r="D31" s="13" t="s">
        <v>24</v>
      </c>
      <c r="E31" s="14">
        <v>60</v>
      </c>
      <c r="F31" s="15">
        <v>317</v>
      </c>
      <c r="G31" s="16">
        <f t="shared" si="1"/>
        <v>19020</v>
      </c>
      <c r="H31" s="2"/>
      <c r="I31" s="2"/>
      <c r="J31" s="14"/>
      <c r="K31" s="14"/>
      <c r="L31" s="14"/>
      <c r="M31" s="14"/>
      <c r="N31" s="14"/>
      <c r="O31" s="14"/>
      <c r="P31" s="14"/>
      <c r="Q31" s="14">
        <v>240</v>
      </c>
      <c r="R31" s="14"/>
      <c r="S31" s="14"/>
      <c r="T31" s="14"/>
      <c r="U31" s="14"/>
      <c r="V31" s="14"/>
      <c r="W31" s="38" t="s">
        <v>68</v>
      </c>
    </row>
    <row r="32" spans="1:23" s="17" customFormat="1" ht="64.5" customHeight="1" x14ac:dyDescent="0.25">
      <c r="A32" s="12">
        <v>27</v>
      </c>
      <c r="B32" s="13" t="s">
        <v>42</v>
      </c>
      <c r="C32" s="13" t="s">
        <v>42</v>
      </c>
      <c r="D32" s="13" t="s">
        <v>24</v>
      </c>
      <c r="E32" s="14">
        <v>95100</v>
      </c>
      <c r="F32" s="15">
        <v>31</v>
      </c>
      <c r="G32" s="16">
        <f t="shared" si="1"/>
        <v>2948100</v>
      </c>
      <c r="H32" s="2"/>
      <c r="I32" s="2"/>
      <c r="J32" s="14"/>
      <c r="K32" s="14">
        <v>30.4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38" t="s">
        <v>62</v>
      </c>
    </row>
    <row r="33" spans="1:23" s="17" customFormat="1" ht="63.75" customHeight="1" x14ac:dyDescent="0.25">
      <c r="A33" s="12">
        <v>28</v>
      </c>
      <c r="B33" s="13" t="s">
        <v>43</v>
      </c>
      <c r="C33" s="13" t="s">
        <v>43</v>
      </c>
      <c r="D33" s="13" t="s">
        <v>24</v>
      </c>
      <c r="E33" s="14">
        <v>68850</v>
      </c>
      <c r="F33" s="15">
        <v>21</v>
      </c>
      <c r="G33" s="16">
        <f t="shared" si="1"/>
        <v>1445850</v>
      </c>
      <c r="H33" s="2"/>
      <c r="I33" s="2"/>
      <c r="J33" s="14"/>
      <c r="K33" s="14">
        <v>19.899999999999999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38" t="s">
        <v>62</v>
      </c>
    </row>
    <row r="34" spans="1:23" s="17" customFormat="1" ht="63.75" customHeight="1" x14ac:dyDescent="0.25">
      <c r="A34" s="12">
        <v>29</v>
      </c>
      <c r="B34" s="13" t="s">
        <v>44</v>
      </c>
      <c r="C34" s="13" t="s">
        <v>44</v>
      </c>
      <c r="D34" s="13" t="s">
        <v>24</v>
      </c>
      <c r="E34" s="14">
        <v>85350</v>
      </c>
      <c r="F34" s="15">
        <v>14.15</v>
      </c>
      <c r="G34" s="16">
        <f t="shared" si="1"/>
        <v>1207702.5</v>
      </c>
      <c r="H34" s="2"/>
      <c r="I34" s="2"/>
      <c r="J34" s="14"/>
      <c r="K34" s="14">
        <v>13.2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38" t="s">
        <v>62</v>
      </c>
    </row>
    <row r="35" spans="1:23" s="17" customFormat="1" ht="63.75" customHeight="1" x14ac:dyDescent="0.25">
      <c r="A35" s="12">
        <v>30</v>
      </c>
      <c r="B35" s="18" t="s">
        <v>48</v>
      </c>
      <c r="C35" s="18" t="s">
        <v>48</v>
      </c>
      <c r="D35" s="13" t="s">
        <v>24</v>
      </c>
      <c r="E35" s="14">
        <v>66000</v>
      </c>
      <c r="F35" s="15">
        <v>13.9</v>
      </c>
      <c r="G35" s="16">
        <f t="shared" si="1"/>
        <v>917400</v>
      </c>
      <c r="H35" s="2"/>
      <c r="I35" s="2"/>
      <c r="J35" s="14"/>
      <c r="K35" s="14">
        <v>12.95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38" t="s">
        <v>62</v>
      </c>
    </row>
    <row r="36" spans="1:23" s="17" customFormat="1" ht="44.25" customHeight="1" x14ac:dyDescent="0.25">
      <c r="A36" s="12">
        <v>31</v>
      </c>
      <c r="B36" s="19" t="s">
        <v>45</v>
      </c>
      <c r="C36" s="30" t="s">
        <v>98</v>
      </c>
      <c r="D36" s="13" t="s">
        <v>24</v>
      </c>
      <c r="E36" s="14">
        <v>3500</v>
      </c>
      <c r="F36" s="15">
        <v>780</v>
      </c>
      <c r="G36" s="16">
        <f t="shared" si="1"/>
        <v>2730000</v>
      </c>
      <c r="H36" s="2"/>
      <c r="I36" s="2"/>
      <c r="J36" s="14"/>
      <c r="K36" s="14"/>
      <c r="L36" s="14"/>
      <c r="M36" s="14"/>
      <c r="N36" s="14"/>
      <c r="O36" s="14">
        <v>655</v>
      </c>
      <c r="P36" s="14">
        <v>766</v>
      </c>
      <c r="Q36" s="14">
        <v>667</v>
      </c>
      <c r="R36" s="14"/>
      <c r="S36" s="14"/>
      <c r="T36" s="14"/>
      <c r="U36" s="14"/>
      <c r="V36" s="14"/>
      <c r="W36" s="38" t="s">
        <v>107</v>
      </c>
    </row>
    <row r="37" spans="1:23" s="17" customFormat="1" ht="63" customHeight="1" x14ac:dyDescent="0.25">
      <c r="A37" s="12">
        <v>32</v>
      </c>
      <c r="B37" s="13" t="s">
        <v>46</v>
      </c>
      <c r="C37" s="31" t="s">
        <v>99</v>
      </c>
      <c r="D37" s="13" t="s">
        <v>47</v>
      </c>
      <c r="E37" s="14">
        <v>80</v>
      </c>
      <c r="F37" s="15">
        <v>7430</v>
      </c>
      <c r="G37" s="16">
        <f t="shared" si="1"/>
        <v>594400</v>
      </c>
      <c r="H37" s="2"/>
      <c r="I37" s="2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36" t="s">
        <v>76</v>
      </c>
    </row>
    <row r="38" spans="1:23" s="17" customFormat="1" ht="134.25" customHeight="1" x14ac:dyDescent="0.25">
      <c r="A38" s="12">
        <v>33</v>
      </c>
      <c r="B38" s="20" t="s">
        <v>49</v>
      </c>
      <c r="C38" s="32" t="s">
        <v>100</v>
      </c>
      <c r="D38" s="13" t="s">
        <v>24</v>
      </c>
      <c r="E38" s="14">
        <v>10</v>
      </c>
      <c r="F38" s="15">
        <v>31200</v>
      </c>
      <c r="G38" s="16">
        <f t="shared" si="1"/>
        <v>312000</v>
      </c>
      <c r="H38" s="2"/>
      <c r="I38" s="2"/>
      <c r="J38" s="14"/>
      <c r="K38" s="14"/>
      <c r="L38" s="14"/>
      <c r="M38" s="14"/>
      <c r="N38" s="14"/>
      <c r="O38" s="14">
        <v>29000</v>
      </c>
      <c r="P38" s="14"/>
      <c r="Q38" s="14">
        <v>29300</v>
      </c>
      <c r="R38" s="14"/>
      <c r="S38" s="14"/>
      <c r="T38" s="14"/>
      <c r="U38" s="14"/>
      <c r="V38" s="14"/>
      <c r="W38" s="38" t="s">
        <v>107</v>
      </c>
    </row>
    <row r="39" spans="1:23" s="17" customFormat="1" ht="45.75" customHeight="1" x14ac:dyDescent="0.25">
      <c r="A39" s="12">
        <v>34</v>
      </c>
      <c r="B39" s="21" t="s">
        <v>50</v>
      </c>
      <c r="C39" s="21" t="s">
        <v>101</v>
      </c>
      <c r="D39" s="13" t="s">
        <v>10</v>
      </c>
      <c r="E39" s="14">
        <v>272</v>
      </c>
      <c r="F39" s="15">
        <v>226.85</v>
      </c>
      <c r="G39" s="16">
        <f t="shared" si="1"/>
        <v>61703.199999999997</v>
      </c>
      <c r="H39" s="2"/>
      <c r="I39" s="2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36" t="s">
        <v>76</v>
      </c>
    </row>
    <row r="40" spans="1:23" s="17" customFormat="1" ht="45" customHeight="1" x14ac:dyDescent="0.25">
      <c r="A40" s="12">
        <v>35</v>
      </c>
      <c r="B40" s="18" t="s">
        <v>51</v>
      </c>
      <c r="C40" s="33" t="s">
        <v>102</v>
      </c>
      <c r="D40" s="13" t="s">
        <v>52</v>
      </c>
      <c r="E40" s="14">
        <v>3000</v>
      </c>
      <c r="F40" s="15">
        <v>69.900000000000006</v>
      </c>
      <c r="G40" s="16">
        <f t="shared" si="1"/>
        <v>209700.00000000003</v>
      </c>
      <c r="H40" s="2"/>
      <c r="I40" s="2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36" t="s">
        <v>76</v>
      </c>
    </row>
    <row r="41" spans="1:23" s="17" customFormat="1" ht="51" customHeight="1" x14ac:dyDescent="0.25">
      <c r="A41" s="12">
        <v>36</v>
      </c>
      <c r="B41" s="21" t="s">
        <v>53</v>
      </c>
      <c r="C41" s="21" t="s">
        <v>53</v>
      </c>
      <c r="D41" s="13" t="s">
        <v>10</v>
      </c>
      <c r="E41" s="14">
        <v>300</v>
      </c>
      <c r="F41" s="15">
        <v>38.47</v>
      </c>
      <c r="G41" s="16">
        <f t="shared" si="1"/>
        <v>11541</v>
      </c>
      <c r="H41" s="2"/>
      <c r="I41" s="2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36" t="s">
        <v>76</v>
      </c>
    </row>
    <row r="42" spans="1:23" s="17" customFormat="1" ht="133.5" customHeight="1" x14ac:dyDescent="0.25">
      <c r="A42" s="12">
        <v>37</v>
      </c>
      <c r="B42" s="22" t="s">
        <v>54</v>
      </c>
      <c r="C42" s="22" t="s">
        <v>103</v>
      </c>
      <c r="D42" s="14" t="s">
        <v>55</v>
      </c>
      <c r="E42" s="14">
        <v>6600</v>
      </c>
      <c r="F42" s="23">
        <v>980</v>
      </c>
      <c r="G42" s="16">
        <f>E42*F42</f>
        <v>6468000</v>
      </c>
      <c r="H42" s="2">
        <v>825</v>
      </c>
      <c r="I42" s="2"/>
      <c r="J42" s="14">
        <v>829</v>
      </c>
      <c r="K42" s="14"/>
      <c r="L42" s="14"/>
      <c r="M42" s="14"/>
      <c r="N42" s="14"/>
      <c r="O42" s="14"/>
      <c r="P42" s="14"/>
      <c r="Q42" s="14">
        <v>975</v>
      </c>
      <c r="R42" s="14">
        <v>950</v>
      </c>
      <c r="S42" s="14"/>
      <c r="T42" s="14">
        <v>970</v>
      </c>
      <c r="U42" s="14"/>
      <c r="V42" s="14"/>
      <c r="W42" s="38" t="s">
        <v>59</v>
      </c>
    </row>
    <row r="43" spans="1:23" s="17" customFormat="1" ht="194.25" customHeight="1" x14ac:dyDescent="0.25">
      <c r="A43" s="12">
        <v>38</v>
      </c>
      <c r="B43" s="24" t="s">
        <v>57</v>
      </c>
      <c r="C43" s="34" t="s">
        <v>104</v>
      </c>
      <c r="D43" s="25" t="s">
        <v>56</v>
      </c>
      <c r="E43" s="25">
        <v>300</v>
      </c>
      <c r="F43" s="15">
        <v>980</v>
      </c>
      <c r="G43" s="16">
        <f t="shared" si="1"/>
        <v>294000</v>
      </c>
      <c r="H43" s="2">
        <v>825</v>
      </c>
      <c r="I43" s="2"/>
      <c r="J43" s="14">
        <v>829</v>
      </c>
      <c r="K43" s="14"/>
      <c r="L43" s="14"/>
      <c r="M43" s="14"/>
      <c r="N43" s="14"/>
      <c r="O43" s="14"/>
      <c r="P43" s="14"/>
      <c r="Q43" s="14">
        <v>975</v>
      </c>
      <c r="R43" s="14">
        <v>850</v>
      </c>
      <c r="S43" s="14"/>
      <c r="T43" s="14">
        <v>870</v>
      </c>
      <c r="U43" s="14"/>
      <c r="V43" s="14"/>
      <c r="W43" s="38" t="s">
        <v>59</v>
      </c>
    </row>
    <row r="44" spans="1:23" s="17" customFormat="1" ht="190.5" customHeight="1" x14ac:dyDescent="0.25">
      <c r="A44" s="12">
        <v>39</v>
      </c>
      <c r="B44" s="26" t="s">
        <v>58</v>
      </c>
      <c r="C44" s="35" t="s">
        <v>105</v>
      </c>
      <c r="D44" s="27" t="s">
        <v>56</v>
      </c>
      <c r="E44" s="27">
        <v>300</v>
      </c>
      <c r="F44" s="28">
        <v>980</v>
      </c>
      <c r="G44" s="16">
        <f t="shared" si="1"/>
        <v>294000</v>
      </c>
      <c r="H44" s="2">
        <v>825</v>
      </c>
      <c r="I44" s="2"/>
      <c r="J44" s="14">
        <v>829</v>
      </c>
      <c r="K44" s="14"/>
      <c r="L44" s="14"/>
      <c r="M44" s="14"/>
      <c r="N44" s="14"/>
      <c r="O44" s="14"/>
      <c r="P44" s="14"/>
      <c r="Q44" s="14">
        <v>975</v>
      </c>
      <c r="R44" s="14">
        <v>850</v>
      </c>
      <c r="S44" s="14"/>
      <c r="T44" s="14">
        <v>870</v>
      </c>
      <c r="U44" s="14"/>
      <c r="V44" s="14"/>
      <c r="W44" s="38" t="s">
        <v>59</v>
      </c>
    </row>
    <row r="45" spans="1:23" s="5" customFormat="1" ht="15" x14ac:dyDescent="0.25">
      <c r="A45" s="2"/>
      <c r="B45" s="11" t="s">
        <v>7</v>
      </c>
      <c r="C45" s="11"/>
      <c r="D45" s="2"/>
      <c r="E45" s="2"/>
      <c r="F45" s="2"/>
      <c r="G45" s="29">
        <f>SUM(G6:G44)</f>
        <v>51672310.600000001</v>
      </c>
      <c r="H45" s="2"/>
      <c r="I45" s="2"/>
      <c r="W45" s="4"/>
    </row>
    <row r="46" spans="1:23" s="5" customFormat="1" ht="15" x14ac:dyDescent="0.25">
      <c r="W46" s="4"/>
    </row>
    <row r="47" spans="1:23" s="5" customFormat="1" ht="15" x14ac:dyDescent="0.25">
      <c r="W47" s="4"/>
    </row>
    <row r="48" spans="1:23" s="5" customFormat="1" ht="15" x14ac:dyDescent="0.25">
      <c r="W48" s="4"/>
    </row>
    <row r="49" spans="23:23" s="5" customFormat="1" ht="15" x14ac:dyDescent="0.25">
      <c r="W49" s="4"/>
    </row>
    <row r="50" spans="23:23" s="5" customFormat="1" ht="15" x14ac:dyDescent="0.25">
      <c r="W50" s="4"/>
    </row>
    <row r="51" spans="23:23" s="5" customFormat="1" ht="15" x14ac:dyDescent="0.25">
      <c r="W51" s="4"/>
    </row>
    <row r="52" spans="23:23" s="5" customFormat="1" ht="15" x14ac:dyDescent="0.25">
      <c r="W52" s="4"/>
    </row>
    <row r="53" spans="23:23" s="5" customFormat="1" ht="15" x14ac:dyDescent="0.25">
      <c r="W53" s="4"/>
    </row>
    <row r="54" spans="23:23" s="5" customFormat="1" ht="15" x14ac:dyDescent="0.25">
      <c r="W54" s="4"/>
    </row>
    <row r="55" spans="23:23" s="5" customFormat="1" ht="15" x14ac:dyDescent="0.25">
      <c r="W55" s="4"/>
    </row>
    <row r="56" spans="23:23" s="5" customFormat="1" ht="15" x14ac:dyDescent="0.25">
      <c r="W56" s="4"/>
    </row>
    <row r="57" spans="23:23" s="5" customFormat="1" ht="15" x14ac:dyDescent="0.25">
      <c r="W57" s="4"/>
    </row>
    <row r="58" spans="23:23" s="5" customFormat="1" ht="15" x14ac:dyDescent="0.25">
      <c r="W58" s="4"/>
    </row>
    <row r="59" spans="23:23" s="5" customFormat="1" ht="15" x14ac:dyDescent="0.25">
      <c r="W59" s="4"/>
    </row>
    <row r="60" spans="23:23" s="5" customFormat="1" ht="15" x14ac:dyDescent="0.25">
      <c r="W60" s="4"/>
    </row>
    <row r="61" spans="23:23" s="5" customFormat="1" ht="15" x14ac:dyDescent="0.25">
      <c r="W61" s="4"/>
    </row>
  </sheetData>
  <autoFilter ref="C5:W45"/>
  <mergeCells count="2">
    <mergeCell ref="A3:I3"/>
    <mergeCell ref="T2:V2"/>
  </mergeCells>
  <conditionalFormatting sqref="B37">
    <cfRule type="duplicateValues" dxfId="38" priority="43"/>
  </conditionalFormatting>
  <conditionalFormatting sqref="B37">
    <cfRule type="duplicateValues" dxfId="37" priority="45"/>
  </conditionalFormatting>
  <conditionalFormatting sqref="B37">
    <cfRule type="duplicateValues" dxfId="36" priority="42"/>
  </conditionalFormatting>
  <conditionalFormatting sqref="B37">
    <cfRule type="duplicateValues" dxfId="35" priority="41"/>
  </conditionalFormatting>
  <conditionalFormatting sqref="B37">
    <cfRule type="duplicateValues" dxfId="34" priority="40"/>
  </conditionalFormatting>
  <conditionalFormatting sqref="B37">
    <cfRule type="duplicateValues" dxfId="33" priority="39"/>
  </conditionalFormatting>
  <conditionalFormatting sqref="B40">
    <cfRule type="duplicateValues" dxfId="32" priority="31"/>
  </conditionalFormatting>
  <conditionalFormatting sqref="B40">
    <cfRule type="duplicateValues" dxfId="31" priority="33"/>
  </conditionalFormatting>
  <conditionalFormatting sqref="B40">
    <cfRule type="duplicateValues" dxfId="30" priority="30"/>
  </conditionalFormatting>
  <conditionalFormatting sqref="B40">
    <cfRule type="duplicateValues" dxfId="29" priority="29"/>
  </conditionalFormatting>
  <conditionalFormatting sqref="B40">
    <cfRule type="duplicateValues" dxfId="28" priority="34"/>
  </conditionalFormatting>
  <conditionalFormatting sqref="C8">
    <cfRule type="duplicateValues" dxfId="27" priority="23"/>
  </conditionalFormatting>
  <conditionalFormatting sqref="C11">
    <cfRule type="duplicateValues" dxfId="26" priority="24"/>
  </conditionalFormatting>
  <conditionalFormatting sqref="C14">
    <cfRule type="duplicateValues" dxfId="25" priority="25"/>
  </conditionalFormatting>
  <conditionalFormatting sqref="C6">
    <cfRule type="duplicateValues" dxfId="24" priority="26"/>
  </conditionalFormatting>
  <conditionalFormatting sqref="C36">
    <cfRule type="duplicateValues" dxfId="23" priority="6"/>
  </conditionalFormatting>
  <conditionalFormatting sqref="C12">
    <cfRule type="duplicateValues" dxfId="22" priority="27"/>
  </conditionalFormatting>
  <conditionalFormatting sqref="C10">
    <cfRule type="duplicateValues" dxfId="21" priority="22"/>
  </conditionalFormatting>
  <conditionalFormatting sqref="C9">
    <cfRule type="duplicateValues" dxfId="20" priority="28"/>
  </conditionalFormatting>
  <conditionalFormatting sqref="C15">
    <cfRule type="duplicateValues" dxfId="19" priority="21"/>
  </conditionalFormatting>
  <conditionalFormatting sqref="C16">
    <cfRule type="duplicateValues" dxfId="18" priority="20"/>
  </conditionalFormatting>
  <conditionalFormatting sqref="C17">
    <cfRule type="duplicateValues" dxfId="17" priority="19"/>
  </conditionalFormatting>
  <conditionalFormatting sqref="C18">
    <cfRule type="duplicateValues" dxfId="16" priority="18"/>
  </conditionalFormatting>
  <conditionalFormatting sqref="C19">
    <cfRule type="duplicateValues" dxfId="15" priority="17"/>
  </conditionalFormatting>
  <conditionalFormatting sqref="C20">
    <cfRule type="duplicateValues" dxfId="14" priority="16"/>
  </conditionalFormatting>
  <conditionalFormatting sqref="C21">
    <cfRule type="duplicateValues" dxfId="13" priority="15"/>
  </conditionalFormatting>
  <conditionalFormatting sqref="C22">
    <cfRule type="duplicateValues" dxfId="12" priority="14"/>
  </conditionalFormatting>
  <conditionalFormatting sqref="C23">
    <cfRule type="duplicateValues" dxfId="11" priority="13"/>
  </conditionalFormatting>
  <conditionalFormatting sqref="C24">
    <cfRule type="duplicateValues" dxfId="10" priority="12"/>
  </conditionalFormatting>
  <conditionalFormatting sqref="C25">
    <cfRule type="duplicateValues" dxfId="9" priority="11"/>
  </conditionalFormatting>
  <conditionalFormatting sqref="C26">
    <cfRule type="duplicateValues" dxfId="8" priority="10"/>
  </conditionalFormatting>
  <conditionalFormatting sqref="C27:C28">
    <cfRule type="duplicateValues" dxfId="7" priority="9"/>
  </conditionalFormatting>
  <conditionalFormatting sqref="C29:C31">
    <cfRule type="duplicateValues" dxfId="6" priority="8"/>
  </conditionalFormatting>
  <conditionalFormatting sqref="C32:C34">
    <cfRule type="duplicateValues" dxfId="5" priority="7"/>
  </conditionalFormatting>
  <conditionalFormatting sqref="C37">
    <cfRule type="duplicateValues" dxfId="4" priority="5"/>
  </conditionalFormatting>
  <conditionalFormatting sqref="C35">
    <cfRule type="duplicateValues" dxfId="3" priority="4"/>
  </conditionalFormatting>
  <conditionalFormatting sqref="C38">
    <cfRule type="duplicateValues" dxfId="2" priority="3"/>
  </conditionalFormatting>
  <conditionalFormatting sqref="C39">
    <cfRule type="duplicateValues" dxfId="1" priority="2"/>
  </conditionalFormatting>
  <conditionalFormatting sqref="C40">
    <cfRule type="duplicateValues" dxfId="0" priority="1"/>
  </conditionalFormatting>
  <pageMargins left="0.19685039370078741" right="0.19685039370078741" top="0.15748031496062992" bottom="0.23622047244094491" header="0.31496062992125984" footer="0.31496062992125984"/>
  <pageSetup paperSize="9" scale="4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9" sqref="F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 лист</vt:lpstr>
      <vt:lpstr>Лист1</vt:lpstr>
      <vt:lpstr>'1 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2025-01-15T05:10:56Z</dcterms:modified>
</cp:coreProperties>
</file>