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5570" windowHeight="12045"/>
  </bookViews>
  <sheets>
    <sheet name="Лист 1" sheetId="4" r:id="rId1"/>
  </sheets>
  <definedNames>
    <definedName name="_xlnm._FilterDatabase" localSheetId="0" hidden="1">'Лист 1'!$A$5:$G$6</definedName>
    <definedName name="_xlnm.Print_Area" localSheetId="0">'Лист 1'!$A$1:$I$18</definedName>
  </definedNames>
  <calcPr calcId="145621"/>
</workbook>
</file>

<file path=xl/calcChain.xml><?xml version="1.0" encoding="utf-8"?>
<calcChain xmlns="http://schemas.openxmlformats.org/spreadsheetml/2006/main">
  <c r="G14" i="4" l="1"/>
  <c r="G13" i="4"/>
  <c r="G12" i="4"/>
  <c r="G7" i="4"/>
  <c r="G10" i="4"/>
  <c r="G11" i="4"/>
  <c r="G9" i="4"/>
  <c r="G8" i="4" l="1"/>
  <c r="G6" i="4" l="1"/>
  <c r="G15" i="4" s="1"/>
</calcChain>
</file>

<file path=xl/sharedStrings.xml><?xml version="1.0" encoding="utf-8"?>
<sst xmlns="http://schemas.openxmlformats.org/spreadsheetml/2006/main" count="57" uniqueCount="33">
  <si>
    <t>№ п/п</t>
  </si>
  <si>
    <t>Наименование</t>
  </si>
  <si>
    <t>Краткая характеристика</t>
  </si>
  <si>
    <t>Ед.
изм-я</t>
  </si>
  <si>
    <t>Кол-во / объем всего</t>
  </si>
  <si>
    <t>Цена за единицу, 
без учета НДС, тенге</t>
  </si>
  <si>
    <t>Сумма, планируемая для закупки, без учета НДС, тенге</t>
  </si>
  <si>
    <t>Место поставки товара</t>
  </si>
  <si>
    <t>Срок поставки товара</t>
  </si>
  <si>
    <t>город Астана, район «Алматы», проспект Тәуелсіздік, здание 3/1</t>
  </si>
  <si>
    <t>Перечень закупаемых товаров</t>
  </si>
  <si>
    <t>ИТОГО</t>
  </si>
  <si>
    <t xml:space="preserve">C даты поступления заявки от Заказчика до 31 декабря 2024 года в течение 5 (пять) рабочих дней </t>
  </si>
  <si>
    <t>штука</t>
  </si>
  <si>
    <t xml:space="preserve">Фенилэфрин </t>
  </si>
  <si>
    <t>Раствор   для инъекции 1% 1,0</t>
  </si>
  <si>
    <t>ампула</t>
  </si>
  <si>
    <t>Диссектор</t>
  </si>
  <si>
    <t>Диссектор с изогнутыми ручками с кремальерой №3 220 мм – инструмент, предназначенный для подведения хирургической нити под глубоко расположенные сосуды в ранах и для зажима полых стенок органов. На рабочих концах отсутствуют острые края, рабочая часть имеет небольшие размеры, что позволяет производить манипуляции в узкой ране. Диссектор должен иметь кремальеру и эластичные бранши для предотвращения механических повреждений тканей. Общая длина —  не менее 220 мм; Материал – нержавеющая сталь;</t>
  </si>
  <si>
    <t>Норэпинефрин</t>
  </si>
  <si>
    <t>Раствор для в/в ведения 2мг/4 мл</t>
  </si>
  <si>
    <t>Октаплекс 500 МЕ</t>
  </si>
  <si>
    <t>Диссектор с изогнутыми ручками с кремальерой №2 210 мм – инструмент, предназначенный для подведения хирургической нити под глубоко расположенные сосуды в ранах и для зажима полых стенок органов. На рабочих концах отсутствуют острые края, рабочая часть имеет небольшие размеры, что позволяет производить манипуляции в узкой ране. Диссектор должен иметь кремальеру и эластичные бранши для предотвращения механических повреждений тканей. Общая длина —  не менее 210 мм; Материал – нержавеющая сталь;</t>
  </si>
  <si>
    <t>Лампочка для ларингоскопа</t>
  </si>
  <si>
    <t>Порошок для приготовления раствора для в/в в комплекте с растворитлем (вода для инъекции) и набором для ведения, 500</t>
  </si>
  <si>
    <t>флакон</t>
  </si>
  <si>
    <t>упаковка</t>
  </si>
  <si>
    <t xml:space="preserve">Лампочки для ларингоскопа, (vacuum bulb 2,5V), напряжение 2,5 В, №6 размер 3
</t>
  </si>
  <si>
    <t xml:space="preserve">Лампочки для ларингоскопа, (vacuum bulb 2,5V), напряжение 2,5 В, №6 размер 4
</t>
  </si>
  <si>
    <t xml:space="preserve">Лампочки для ларингоскопа, (vacuum bulb 2,5V), напряжение 2,5 В, №6 размер 5
</t>
  </si>
  <si>
    <t>Экстракционная чаша</t>
  </si>
  <si>
    <t>Экстракционная чаша, размером 60 мм,силиконовая, автоклавируемая</t>
  </si>
  <si>
    <t xml:space="preserve">Приложение 1
к объявлению №38 от "11" сентября 2024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</si>
</sst>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₸_-;\-* #,##0.00\ _₸_-;_-* &quot;-&quot;??\ _₸_-;_-@_-"/>
    <numFmt numFmtId="165" formatCode="_-* #,##0.00_р_._-;\-* #,##0.00_р_._-;_-* &quot;-&quot;??_р_._-;_-@_-"/>
    <numFmt numFmtId="166" formatCode="_([$€]* #,##0.00_);_([$€]* \(#,##0.00\);_([$€]* &quot;-&quot;??_);_(@_)"/>
    <numFmt numFmtId="167" formatCode="_-* #,##0.00_р_._-;\-* #,##0.00_р_._-;_-* \-??_р_._-;_-@_-"/>
  </numFmts>
  <fonts count="27" x14ac:knownFonts="1"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9">
    <xf numFmtId="0" fontId="0" fillId="0" borderId="0"/>
    <xf numFmtId="0" fontId="1" fillId="0" borderId="0">
      <alignment horizontal="center"/>
    </xf>
    <xf numFmtId="0" fontId="2" fillId="0" borderId="0"/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166" fontId="5" fillId="0" borderId="0" applyFont="0" applyFill="0" applyBorder="0" applyAlignment="0" applyProtection="0"/>
    <xf numFmtId="0" fontId="3" fillId="0" borderId="0"/>
    <xf numFmtId="0" fontId="5" fillId="0" borderId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6" fillId="9" borderId="2" applyNumberFormat="0" applyAlignment="0" applyProtection="0"/>
    <xf numFmtId="0" fontId="6" fillId="9" borderId="2" applyNumberFormat="0" applyAlignment="0" applyProtection="0"/>
    <xf numFmtId="0" fontId="7" fillId="22" borderId="3" applyNumberFormat="0" applyAlignment="0" applyProtection="0"/>
    <xf numFmtId="0" fontId="7" fillId="22" borderId="3" applyNumberFormat="0" applyAlignment="0" applyProtection="0"/>
    <xf numFmtId="0" fontId="8" fillId="22" borderId="2" applyNumberFormat="0" applyAlignment="0" applyProtection="0"/>
    <xf numFmtId="0" fontId="8" fillId="22" borderId="2" applyNumberFormat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3" fillId="23" borderId="8" applyNumberFormat="0" applyAlignment="0" applyProtection="0"/>
    <xf numFmtId="0" fontId="13" fillId="23" borderId="8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>
      <alignment horizontal="center"/>
    </xf>
    <xf numFmtId="0" fontId="5" fillId="0" borderId="0"/>
    <xf numFmtId="0" fontId="16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1" fillId="0" borderId="0">
      <alignment horizontal="center"/>
    </xf>
    <xf numFmtId="0" fontId="16" fillId="0" borderId="0">
      <alignment horizontal="center"/>
    </xf>
    <xf numFmtId="0" fontId="1" fillId="0" borderId="0">
      <alignment horizontal="center"/>
    </xf>
    <xf numFmtId="0" fontId="16" fillId="0" borderId="0">
      <alignment horizontal="center"/>
    </xf>
    <xf numFmtId="0" fontId="5" fillId="0" borderId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" fillId="25" borderId="9" applyNumberFormat="0" applyAlignment="0" applyProtection="0"/>
    <xf numFmtId="0" fontId="3" fillId="25" borderId="9" applyNumberFormat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6" fillId="0" borderId="0">
      <alignment horizont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0" fontId="3" fillId="0" borderId="0" applyFill="0" applyBorder="0" applyAlignment="0" applyProtection="0"/>
    <xf numFmtId="167" fontId="3" fillId="0" borderId="0" applyFill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164" fontId="22" fillId="0" borderId="0" applyFont="0" applyFill="0" applyBorder="0" applyAlignment="0" applyProtection="0"/>
  </cellStyleXfs>
  <cellXfs count="22">
    <xf numFmtId="0" fontId="0" fillId="0" borderId="0" xfId="0"/>
    <xf numFmtId="0" fontId="23" fillId="0" borderId="1" xfId="0" applyFont="1" applyBorder="1" applyAlignment="1">
      <alignment horizontal="center" wrapText="1"/>
    </xf>
    <xf numFmtId="164" fontId="23" fillId="0" borderId="1" xfId="118" applyFont="1" applyFill="1" applyBorder="1" applyAlignment="1">
      <alignment horizontal="center" wrapText="1"/>
    </xf>
    <xf numFmtId="164" fontId="23" fillId="0" borderId="1" xfId="118" applyFont="1" applyFill="1" applyBorder="1" applyAlignment="1">
      <alignment horizontal="left" wrapText="1"/>
    </xf>
    <xf numFmtId="0" fontId="23" fillId="0" borderId="1" xfId="0" applyFont="1" applyBorder="1" applyAlignment="1">
      <alignment wrapText="1"/>
    </xf>
    <xf numFmtId="0" fontId="24" fillId="0" borderId="0" xfId="2" applyFont="1" applyAlignment="1">
      <alignment wrapText="1"/>
    </xf>
    <xf numFmtId="0" fontId="25" fillId="2" borderId="1" xfId="2" applyFont="1" applyFill="1" applyBorder="1" applyAlignment="1">
      <alignment horizontal="center" vertical="center" wrapText="1"/>
    </xf>
    <xf numFmtId="164" fontId="25" fillId="2" borderId="1" xfId="2" applyNumberFormat="1" applyFont="1" applyFill="1" applyBorder="1" applyAlignment="1">
      <alignment vertical="center" wrapText="1"/>
    </xf>
    <xf numFmtId="0" fontId="24" fillId="0" borderId="1" xfId="2" applyFont="1" applyBorder="1" applyAlignment="1">
      <alignment vertical="center" wrapText="1"/>
    </xf>
    <xf numFmtId="0" fontId="24" fillId="0" borderId="11" xfId="2" applyFont="1" applyBorder="1" applyAlignment="1">
      <alignment wrapText="1"/>
    </xf>
    <xf numFmtId="0" fontId="23" fillId="0" borderId="11" xfId="2" applyFont="1" applyBorder="1" applyAlignment="1">
      <alignment wrapText="1"/>
    </xf>
    <xf numFmtId="0" fontId="24" fillId="2" borderId="1" xfId="2" applyFont="1" applyFill="1" applyBorder="1" applyAlignment="1">
      <alignment vertical="center"/>
    </xf>
    <xf numFmtId="164" fontId="24" fillId="0" borderId="0" xfId="2" applyNumberFormat="1" applyFont="1" applyAlignment="1">
      <alignment wrapText="1"/>
    </xf>
    <xf numFmtId="164" fontId="26" fillId="2" borderId="1" xfId="2" applyNumberFormat="1" applyFont="1" applyFill="1" applyBorder="1" applyAlignment="1">
      <alignment vertical="center" wrapText="1"/>
    </xf>
    <xf numFmtId="0" fontId="25" fillId="3" borderId="1" xfId="2" applyFont="1" applyFill="1" applyBorder="1" applyAlignment="1">
      <alignment horizontal="center" vertical="center" wrapText="1"/>
    </xf>
    <xf numFmtId="0" fontId="24" fillId="0" borderId="1" xfId="0" applyFont="1" applyBorder="1" applyAlignment="1">
      <alignment vertical="center" wrapText="1"/>
    </xf>
    <xf numFmtId="0" fontId="25" fillId="3" borderId="11" xfId="2" applyFont="1" applyFill="1" applyBorder="1" applyAlignment="1">
      <alignment horizontal="center" vertical="center" wrapText="1"/>
    </xf>
    <xf numFmtId="0" fontId="25" fillId="2" borderId="11" xfId="2" applyFont="1" applyFill="1" applyBorder="1" applyAlignment="1">
      <alignment horizontal="center" vertical="center" wrapText="1"/>
    </xf>
    <xf numFmtId="0" fontId="24" fillId="0" borderId="11" xfId="0" applyFont="1" applyBorder="1" applyAlignment="1">
      <alignment vertical="center" wrapText="1"/>
    </xf>
    <xf numFmtId="164" fontId="25" fillId="2" borderId="11" xfId="2" applyNumberFormat="1" applyFont="1" applyFill="1" applyBorder="1" applyAlignment="1">
      <alignment vertical="center" wrapText="1"/>
    </xf>
    <xf numFmtId="0" fontId="24" fillId="0" borderId="0" xfId="2" applyFont="1" applyAlignment="1">
      <alignment horizontal="left" wrapText="1"/>
    </xf>
    <xf numFmtId="0" fontId="23" fillId="0" borderId="0" xfId="2" applyFont="1" applyAlignment="1">
      <alignment horizontal="center" wrapText="1"/>
    </xf>
  </cellXfs>
  <cellStyles count="119">
    <cellStyle name="20% - Акцент1 1" xfId="6"/>
    <cellStyle name="20% - Акцент1 2" xfId="7"/>
    <cellStyle name="20% - Акцент2 1" xfId="8"/>
    <cellStyle name="20% - Акцент2 2" xfId="9"/>
    <cellStyle name="20% - Акцент3 1" xfId="10"/>
    <cellStyle name="20% - Акцент3 2" xfId="11"/>
    <cellStyle name="20% - Акцент4 1" xfId="12"/>
    <cellStyle name="20% - Акцент4 2" xfId="13"/>
    <cellStyle name="20% - Акцент5 1" xfId="14"/>
    <cellStyle name="20% - Акцент5 2" xfId="15"/>
    <cellStyle name="20% - Акцент6 1" xfId="16"/>
    <cellStyle name="20% - Акцент6 2" xfId="17"/>
    <cellStyle name="40% - Акцент1 1" xfId="18"/>
    <cellStyle name="40% - Акцент1 2" xfId="19"/>
    <cellStyle name="40% - Акцент2 1" xfId="20"/>
    <cellStyle name="40% - Акцент2 2" xfId="21"/>
    <cellStyle name="40% - Акцент3 1" xfId="22"/>
    <cellStyle name="40% - Акцент3 2" xfId="23"/>
    <cellStyle name="40% - Акцент4 1" xfId="24"/>
    <cellStyle name="40% - Акцент4 2" xfId="25"/>
    <cellStyle name="40% - Акцент5 1" xfId="26"/>
    <cellStyle name="40% - Акцент5 2" xfId="27"/>
    <cellStyle name="40% - Акцент6 1" xfId="28"/>
    <cellStyle name="40% - Акцент6 2" xfId="29"/>
    <cellStyle name="60% - Акцент1 1" xfId="30"/>
    <cellStyle name="60% - Акцент1 2" xfId="31"/>
    <cellStyle name="60% - Акцент2 1" xfId="32"/>
    <cellStyle name="60% - Акцент2 2" xfId="33"/>
    <cellStyle name="60% - Акцент3 1" xfId="34"/>
    <cellStyle name="60% - Акцент3 2" xfId="35"/>
    <cellStyle name="60% - Акцент4 1" xfId="36"/>
    <cellStyle name="60% - Акцент4 2" xfId="37"/>
    <cellStyle name="60% - Акцент5 1" xfId="38"/>
    <cellStyle name="60% - Акцент5 2" xfId="39"/>
    <cellStyle name="60% - Акцент6 1" xfId="40"/>
    <cellStyle name="60% - Акцент6 2" xfId="41"/>
    <cellStyle name="Euro" xfId="42"/>
    <cellStyle name="Excel Built-in Normal" xfId="43"/>
    <cellStyle name="Normal 2" xfId="44"/>
    <cellStyle name="Акцент1 1" xfId="45"/>
    <cellStyle name="Акцент1 2" xfId="46"/>
    <cellStyle name="Акцент2 1" xfId="47"/>
    <cellStyle name="Акцент2 2" xfId="48"/>
    <cellStyle name="Акцент3 1" xfId="49"/>
    <cellStyle name="Акцент3 2" xfId="50"/>
    <cellStyle name="Акцент4 1" xfId="51"/>
    <cellStyle name="Акцент4 2" xfId="52"/>
    <cellStyle name="Акцент5 1" xfId="53"/>
    <cellStyle name="Акцент5 2" xfId="54"/>
    <cellStyle name="Акцент6 1" xfId="55"/>
    <cellStyle name="Акцент6 2" xfId="56"/>
    <cellStyle name="Ввод  1" xfId="57"/>
    <cellStyle name="Ввод  2" xfId="58"/>
    <cellStyle name="Вывод 1" xfId="59"/>
    <cellStyle name="Вывод 2" xfId="60"/>
    <cellStyle name="Вычисление 1" xfId="61"/>
    <cellStyle name="Вычисление 2" xfId="62"/>
    <cellStyle name="Заголовок 1 1" xfId="63"/>
    <cellStyle name="Заголовок 1 2" xfId="64"/>
    <cellStyle name="Заголовок 2 1" xfId="65"/>
    <cellStyle name="Заголовок 2 2" xfId="66"/>
    <cellStyle name="Заголовок 3 1" xfId="67"/>
    <cellStyle name="Заголовок 3 2" xfId="68"/>
    <cellStyle name="Заголовок 4 1" xfId="69"/>
    <cellStyle name="Заголовок 4 2" xfId="70"/>
    <cellStyle name="Итог 1" xfId="71"/>
    <cellStyle name="Итог 2" xfId="72"/>
    <cellStyle name="Контрольная ячейка 1" xfId="73"/>
    <cellStyle name="Контрольная ячейка 2" xfId="74"/>
    <cellStyle name="Название 1" xfId="75"/>
    <cellStyle name="Название 2" xfId="76"/>
    <cellStyle name="Нейтральный 1" xfId="77"/>
    <cellStyle name="Нейтральный 2" xfId="78"/>
    <cellStyle name="Обычный" xfId="0" builtinId="0"/>
    <cellStyle name="Обычный 10" xfId="79"/>
    <cellStyle name="Обычный 11" xfId="80"/>
    <cellStyle name="Обычный 15" xfId="81"/>
    <cellStyle name="Обычный 16" xfId="82"/>
    <cellStyle name="Обычный 18" xfId="83"/>
    <cellStyle name="Обычный 19" xfId="84"/>
    <cellStyle name="Обычный 2" xfId="2"/>
    <cellStyle name="Обычный 2 2" xfId="85"/>
    <cellStyle name="Обычный 2 2 2" xfId="86"/>
    <cellStyle name="Обычный 2 3" xfId="87"/>
    <cellStyle name="Обычный 2 4" xfId="88"/>
    <cellStyle name="Обычный 2 5" xfId="89"/>
    <cellStyle name="Обычный 2 6" xfId="90"/>
    <cellStyle name="Обычный 2 7" xfId="91"/>
    <cellStyle name="Обычный 2 8" xfId="92"/>
    <cellStyle name="Обычный 20" xfId="93"/>
    <cellStyle name="Обычный 21" xfId="94"/>
    <cellStyle name="Обычный 22 2" xfId="5"/>
    <cellStyle name="Обычный 3" xfId="1"/>
    <cellStyle name="Обычный 4" xfId="95"/>
    <cellStyle name="Обычный 5" xfId="96"/>
    <cellStyle name="Обычный 6" xfId="97"/>
    <cellStyle name="Обычный 6 2" xfId="98"/>
    <cellStyle name="Обычный 7" xfId="99"/>
    <cellStyle name="Обычный 7 2" xfId="100"/>
    <cellStyle name="Обычный 8" xfId="101"/>
    <cellStyle name="Обычный 9 2" xfId="4"/>
    <cellStyle name="Плохой 1" xfId="102"/>
    <cellStyle name="Плохой 2" xfId="103"/>
    <cellStyle name="Пояснение 1" xfId="104"/>
    <cellStyle name="Пояснение 2" xfId="105"/>
    <cellStyle name="Примечание 1" xfId="106"/>
    <cellStyle name="Примечание 2" xfId="107"/>
    <cellStyle name="Связанная ячейка 1" xfId="108"/>
    <cellStyle name="Связанная ячейка 2" xfId="109"/>
    <cellStyle name="Стиль 1" xfId="3"/>
    <cellStyle name="Стиль 1 2" xfId="110"/>
    <cellStyle name="Текст предупреждения 1" xfId="111"/>
    <cellStyle name="Текст предупреждения 2" xfId="112"/>
    <cellStyle name="Финансовый" xfId="118" builtinId="3"/>
    <cellStyle name="Финансовый 2" xfId="113"/>
    <cellStyle name="Финансовый 2 2" xfId="114"/>
    <cellStyle name="Финансовый 3" xfId="115"/>
    <cellStyle name="Хороший 1" xfId="116"/>
    <cellStyle name="Хороший 2" xfId="117"/>
  </cellStyles>
  <dxfs count="0"/>
  <tableStyles count="0" defaultTableStyle="TableStyleMedium2" defaultPivotStyle="PivotStyleMedium9"/>
  <colors>
    <mruColors>
      <color rgb="FF9999FF"/>
      <color rgb="FFE6E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view="pageBreakPreview" topLeftCell="A8" zoomScale="85" zoomScaleNormal="100" zoomScaleSheetLayoutView="85" workbookViewId="0">
      <selection activeCell="A3" sqref="A3:I3"/>
    </sheetView>
  </sheetViews>
  <sheetFormatPr defaultRowHeight="15.75" x14ac:dyDescent="0.25"/>
  <cols>
    <col min="1" max="1" width="7.42578125" style="5" customWidth="1"/>
    <col min="2" max="2" width="32" style="5" customWidth="1"/>
    <col min="3" max="3" width="72.42578125" style="5" customWidth="1"/>
    <col min="4" max="4" width="10" style="5" customWidth="1"/>
    <col min="5" max="5" width="10.5703125" style="5" customWidth="1"/>
    <col min="6" max="6" width="18.28515625" style="5" customWidth="1"/>
    <col min="7" max="7" width="18.140625" style="5" customWidth="1"/>
    <col min="8" max="8" width="24.28515625" style="5" customWidth="1"/>
    <col min="9" max="9" width="23.140625" style="5" customWidth="1"/>
    <col min="10" max="16384" width="9.140625" style="5"/>
  </cols>
  <sheetData>
    <row r="1" spans="1:9" ht="44.25" customHeight="1" x14ac:dyDescent="0.25">
      <c r="H1" s="20" t="s">
        <v>32</v>
      </c>
      <c r="I1" s="20"/>
    </row>
    <row r="3" spans="1:9" x14ac:dyDescent="0.25">
      <c r="A3" s="21" t="s">
        <v>10</v>
      </c>
      <c r="B3" s="21"/>
      <c r="C3" s="21"/>
      <c r="D3" s="21"/>
      <c r="E3" s="21"/>
      <c r="F3" s="21"/>
      <c r="G3" s="21"/>
      <c r="H3" s="21"/>
      <c r="I3" s="21"/>
    </row>
    <row r="5" spans="1:9" ht="78.75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2" t="s">
        <v>5</v>
      </c>
      <c r="G5" s="3" t="s">
        <v>6</v>
      </c>
      <c r="H5" s="4" t="s">
        <v>8</v>
      </c>
      <c r="I5" s="4" t="s">
        <v>7</v>
      </c>
    </row>
    <row r="6" spans="1:9" ht="144.75" customHeight="1" x14ac:dyDescent="0.25">
      <c r="A6" s="14">
        <v>1</v>
      </c>
      <c r="B6" s="6" t="s">
        <v>17</v>
      </c>
      <c r="C6" s="15" t="s">
        <v>22</v>
      </c>
      <c r="D6" s="6" t="s">
        <v>13</v>
      </c>
      <c r="E6" s="6">
        <v>2</v>
      </c>
      <c r="F6" s="7">
        <v>10096</v>
      </c>
      <c r="G6" s="7">
        <f>F6*E6</f>
        <v>20192</v>
      </c>
      <c r="H6" s="8" t="s">
        <v>12</v>
      </c>
      <c r="I6" s="8" t="s">
        <v>9</v>
      </c>
    </row>
    <row r="7" spans="1:9" ht="147" customHeight="1" x14ac:dyDescent="0.25">
      <c r="A7" s="14">
        <v>2</v>
      </c>
      <c r="B7" s="6" t="s">
        <v>17</v>
      </c>
      <c r="C7" s="15" t="s">
        <v>18</v>
      </c>
      <c r="D7" s="6" t="s">
        <v>13</v>
      </c>
      <c r="E7" s="6">
        <v>2</v>
      </c>
      <c r="F7" s="7">
        <v>10096</v>
      </c>
      <c r="G7" s="7">
        <f>F7*E7</f>
        <v>20192</v>
      </c>
      <c r="H7" s="8" t="s">
        <v>12</v>
      </c>
      <c r="I7" s="8" t="s">
        <v>9</v>
      </c>
    </row>
    <row r="8" spans="1:9" ht="95.25" customHeight="1" x14ac:dyDescent="0.25">
      <c r="A8" s="14">
        <v>3</v>
      </c>
      <c r="B8" s="17" t="s">
        <v>14</v>
      </c>
      <c r="C8" s="18" t="s">
        <v>15</v>
      </c>
      <c r="D8" s="6" t="s">
        <v>16</v>
      </c>
      <c r="E8" s="17">
        <v>300</v>
      </c>
      <c r="F8" s="19">
        <v>38.47</v>
      </c>
      <c r="G8" s="7">
        <f>E8*F8</f>
        <v>11541</v>
      </c>
      <c r="H8" s="8" t="s">
        <v>12</v>
      </c>
      <c r="I8" s="8" t="s">
        <v>9</v>
      </c>
    </row>
    <row r="9" spans="1:9" ht="82.5" customHeight="1" x14ac:dyDescent="0.25">
      <c r="A9" s="14">
        <v>4</v>
      </c>
      <c r="B9" s="17" t="s">
        <v>19</v>
      </c>
      <c r="C9" s="18" t="s">
        <v>20</v>
      </c>
      <c r="D9" s="6" t="s">
        <v>16</v>
      </c>
      <c r="E9" s="17">
        <v>20</v>
      </c>
      <c r="F9" s="19">
        <v>1600</v>
      </c>
      <c r="G9" s="7">
        <f>E9*F9</f>
        <v>32000</v>
      </c>
      <c r="H9" s="8" t="s">
        <v>12</v>
      </c>
      <c r="I9" s="8" t="s">
        <v>9</v>
      </c>
    </row>
    <row r="10" spans="1:9" ht="82.5" customHeight="1" x14ac:dyDescent="0.25">
      <c r="A10" s="14">
        <v>5</v>
      </c>
      <c r="B10" s="17" t="s">
        <v>21</v>
      </c>
      <c r="C10" s="18" t="s">
        <v>24</v>
      </c>
      <c r="D10" s="6" t="s">
        <v>25</v>
      </c>
      <c r="E10" s="17">
        <v>8</v>
      </c>
      <c r="F10" s="19">
        <v>110169.69</v>
      </c>
      <c r="G10" s="7">
        <f>E10*F10</f>
        <v>881357.52</v>
      </c>
      <c r="H10" s="8" t="s">
        <v>12</v>
      </c>
      <c r="I10" s="8" t="s">
        <v>9</v>
      </c>
    </row>
    <row r="11" spans="1:9" ht="90" customHeight="1" x14ac:dyDescent="0.25">
      <c r="A11" s="14">
        <v>6</v>
      </c>
      <c r="B11" s="17" t="s">
        <v>23</v>
      </c>
      <c r="C11" s="18" t="s">
        <v>27</v>
      </c>
      <c r="D11" s="6" t="s">
        <v>26</v>
      </c>
      <c r="E11" s="17">
        <v>1</v>
      </c>
      <c r="F11" s="19">
        <v>48720</v>
      </c>
      <c r="G11" s="7">
        <f>E11*F11</f>
        <v>48720</v>
      </c>
      <c r="H11" s="8" t="s">
        <v>12</v>
      </c>
      <c r="I11" s="8" t="s">
        <v>9</v>
      </c>
    </row>
    <row r="12" spans="1:9" ht="63" customHeight="1" x14ac:dyDescent="0.25">
      <c r="A12" s="16">
        <v>7</v>
      </c>
      <c r="B12" s="17" t="s">
        <v>23</v>
      </c>
      <c r="C12" s="18" t="s">
        <v>28</v>
      </c>
      <c r="D12" s="6" t="s">
        <v>26</v>
      </c>
      <c r="E12" s="17">
        <v>1</v>
      </c>
      <c r="F12" s="19">
        <v>48720</v>
      </c>
      <c r="G12" s="7">
        <f t="shared" ref="G12:G14" si="0">E12*F12</f>
        <v>48720</v>
      </c>
      <c r="H12" s="8" t="s">
        <v>12</v>
      </c>
      <c r="I12" s="8" t="s">
        <v>9</v>
      </c>
    </row>
    <row r="13" spans="1:9" ht="75" customHeight="1" x14ac:dyDescent="0.25">
      <c r="A13" s="16">
        <v>8</v>
      </c>
      <c r="B13" s="17" t="s">
        <v>23</v>
      </c>
      <c r="C13" s="18" t="s">
        <v>29</v>
      </c>
      <c r="D13" s="6" t="s">
        <v>26</v>
      </c>
      <c r="E13" s="17">
        <v>1</v>
      </c>
      <c r="F13" s="19">
        <v>48720</v>
      </c>
      <c r="G13" s="7">
        <f t="shared" si="0"/>
        <v>48720</v>
      </c>
      <c r="H13" s="8" t="s">
        <v>12</v>
      </c>
      <c r="I13" s="8" t="s">
        <v>9</v>
      </c>
    </row>
    <row r="14" spans="1:9" ht="79.5" customHeight="1" x14ac:dyDescent="0.25">
      <c r="A14" s="16">
        <v>9</v>
      </c>
      <c r="B14" s="17" t="s">
        <v>30</v>
      </c>
      <c r="C14" s="18" t="s">
        <v>31</v>
      </c>
      <c r="D14" s="6" t="s">
        <v>13</v>
      </c>
      <c r="E14" s="17">
        <v>2</v>
      </c>
      <c r="F14" s="19">
        <v>515970</v>
      </c>
      <c r="G14" s="7">
        <f t="shared" si="0"/>
        <v>1031940</v>
      </c>
      <c r="H14" s="8" t="s">
        <v>12</v>
      </c>
      <c r="I14" s="8" t="s">
        <v>9</v>
      </c>
    </row>
    <row r="15" spans="1:9" x14ac:dyDescent="0.25">
      <c r="A15" s="9"/>
      <c r="B15" s="10" t="s">
        <v>11</v>
      </c>
      <c r="C15" s="9"/>
      <c r="D15" s="11"/>
      <c r="E15" s="9"/>
      <c r="F15" s="9"/>
      <c r="G15" s="13">
        <f>SUM(G6:G8)</f>
        <v>51925</v>
      </c>
      <c r="H15" s="9"/>
      <c r="I15" s="9"/>
    </row>
    <row r="16" spans="1:9" x14ac:dyDescent="0.25">
      <c r="G16" s="12"/>
    </row>
  </sheetData>
  <autoFilter ref="A5:G6"/>
  <mergeCells count="2">
    <mergeCell ref="H1:I1"/>
    <mergeCell ref="A3:I3"/>
  </mergeCells>
  <pageMargins left="0.19685039370078741" right="0.19685039370078741" top="0.15748031496062992" bottom="0.23622047244094491" header="0.31496062992125984" footer="0.31496062992125984"/>
  <pageSetup paperSize="9" scale="6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2024-09-11T10:38:40Z</dcterms:modified>
</cp:coreProperties>
</file>